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1355" windowHeight="9090"/>
  </bookViews>
  <sheets>
    <sheet name="Totals" sheetId="1" r:id="rId1"/>
    <sheet name="Ke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7" i="1" l="1"/>
  <c r="W67" i="1" s="1"/>
  <c r="H66" i="1"/>
  <c r="T66" i="1"/>
  <c r="T67" i="1"/>
  <c r="V66" i="1"/>
  <c r="V67" i="1"/>
  <c r="P66" i="1"/>
  <c r="P67" i="1"/>
  <c r="N66" i="1"/>
  <c r="N67" i="1"/>
  <c r="L66" i="1"/>
  <c r="L67" i="1"/>
  <c r="J66" i="1"/>
  <c r="J67" i="1"/>
  <c r="F66" i="1"/>
  <c r="F67" i="1"/>
  <c r="D66" i="1"/>
  <c r="D67" i="1"/>
  <c r="L51" i="1"/>
  <c r="J51" i="1"/>
  <c r="W66" i="1" l="1"/>
  <c r="F51" i="1"/>
  <c r="H51" i="1" l="1"/>
  <c r="N51" i="1"/>
  <c r="P51" i="1"/>
  <c r="T51" i="1"/>
  <c r="V51" i="1"/>
  <c r="D50" i="1"/>
  <c r="F50" i="1"/>
  <c r="H50" i="1"/>
  <c r="J50" i="1"/>
  <c r="L50" i="1"/>
  <c r="N50" i="1"/>
  <c r="P50" i="1"/>
  <c r="T50" i="1"/>
  <c r="V50" i="1"/>
  <c r="D52" i="1"/>
  <c r="F52" i="1"/>
  <c r="H52" i="1"/>
  <c r="J52" i="1"/>
  <c r="L52" i="1"/>
  <c r="N52" i="1"/>
  <c r="P52" i="1"/>
  <c r="T52" i="1"/>
  <c r="V52" i="1"/>
  <c r="W51" i="1" l="1"/>
  <c r="W52" i="1"/>
  <c r="W50" i="1"/>
  <c r="V49" i="1"/>
  <c r="T49" i="1"/>
  <c r="P49" i="1"/>
  <c r="N49" i="1"/>
  <c r="L49" i="1"/>
  <c r="J49" i="1"/>
  <c r="H49" i="1"/>
  <c r="F49" i="1"/>
  <c r="W49" i="1" s="1"/>
  <c r="D49" i="1"/>
  <c r="V48" i="1"/>
  <c r="T48" i="1"/>
  <c r="P48" i="1"/>
  <c r="N48" i="1"/>
  <c r="L48" i="1"/>
  <c r="J48" i="1"/>
  <c r="H48" i="1"/>
  <c r="F48" i="1"/>
  <c r="D48" i="1"/>
  <c r="V47" i="1"/>
  <c r="T47" i="1"/>
  <c r="P47" i="1"/>
  <c r="N47" i="1"/>
  <c r="L47" i="1"/>
  <c r="J47" i="1"/>
  <c r="H47" i="1"/>
  <c r="F47" i="1"/>
  <c r="D47" i="1"/>
  <c r="V46" i="1"/>
  <c r="T46" i="1"/>
  <c r="P46" i="1"/>
  <c r="N46" i="1"/>
  <c r="L46" i="1"/>
  <c r="J46" i="1"/>
  <c r="H46" i="1"/>
  <c r="F46" i="1"/>
  <c r="D46" i="1"/>
  <c r="V45" i="1"/>
  <c r="T45" i="1"/>
  <c r="P45" i="1"/>
  <c r="N45" i="1"/>
  <c r="L45" i="1"/>
  <c r="J45" i="1"/>
  <c r="H45" i="1"/>
  <c r="F45" i="1"/>
  <c r="D45" i="1"/>
  <c r="V44" i="1"/>
  <c r="T44" i="1"/>
  <c r="P44" i="1"/>
  <c r="N44" i="1"/>
  <c r="L44" i="1"/>
  <c r="J44" i="1"/>
  <c r="H44" i="1"/>
  <c r="F44" i="1"/>
  <c r="D44" i="1"/>
  <c r="V43" i="1"/>
  <c r="T43" i="1"/>
  <c r="P43" i="1"/>
  <c r="N43" i="1"/>
  <c r="L43" i="1"/>
  <c r="J43" i="1"/>
  <c r="H43" i="1"/>
  <c r="F43" i="1"/>
  <c r="D43" i="1"/>
  <c r="V42" i="1"/>
  <c r="T42" i="1"/>
  <c r="P42" i="1"/>
  <c r="N42" i="1"/>
  <c r="L42" i="1"/>
  <c r="J42" i="1"/>
  <c r="H42" i="1"/>
  <c r="F42" i="1"/>
  <c r="D42" i="1"/>
  <c r="V41" i="1"/>
  <c r="T41" i="1"/>
  <c r="P41" i="1"/>
  <c r="N41" i="1"/>
  <c r="L41" i="1"/>
  <c r="J41" i="1"/>
  <c r="H41" i="1"/>
  <c r="F41" i="1"/>
  <c r="D41" i="1"/>
  <c r="V40" i="1"/>
  <c r="T40" i="1"/>
  <c r="P40" i="1"/>
  <c r="N40" i="1"/>
  <c r="L40" i="1"/>
  <c r="J40" i="1"/>
  <c r="H40" i="1"/>
  <c r="F40" i="1"/>
  <c r="D40" i="1"/>
  <c r="V39" i="1"/>
  <c r="T39" i="1"/>
  <c r="P39" i="1"/>
  <c r="N39" i="1"/>
  <c r="L39" i="1"/>
  <c r="J39" i="1"/>
  <c r="H39" i="1"/>
  <c r="F39" i="1"/>
  <c r="D39" i="1"/>
  <c r="V37" i="1"/>
  <c r="T37" i="1"/>
  <c r="P37" i="1"/>
  <c r="N37" i="1"/>
  <c r="L37" i="1"/>
  <c r="J37" i="1"/>
  <c r="H37" i="1"/>
  <c r="F37" i="1"/>
  <c r="D37" i="1"/>
  <c r="W37" i="1" s="1"/>
  <c r="V36" i="1"/>
  <c r="T36" i="1"/>
  <c r="P36" i="1"/>
  <c r="N36" i="1"/>
  <c r="L36" i="1"/>
  <c r="J36" i="1"/>
  <c r="H36" i="1"/>
  <c r="F36" i="1"/>
  <c r="D36" i="1"/>
  <c r="V35" i="1"/>
  <c r="T35" i="1"/>
  <c r="P35" i="1"/>
  <c r="N35" i="1"/>
  <c r="L35" i="1"/>
  <c r="J35" i="1"/>
  <c r="H35" i="1"/>
  <c r="F35" i="1"/>
  <c r="D35" i="1"/>
  <c r="V34" i="1"/>
  <c r="T34" i="1"/>
  <c r="P34" i="1"/>
  <c r="N34" i="1"/>
  <c r="L34" i="1"/>
  <c r="J34" i="1"/>
  <c r="H34" i="1"/>
  <c r="F34" i="1"/>
  <c r="D34" i="1"/>
  <c r="V33" i="1"/>
  <c r="T33" i="1"/>
  <c r="P33" i="1"/>
  <c r="N33" i="1"/>
  <c r="L33" i="1"/>
  <c r="J33" i="1"/>
  <c r="H33" i="1"/>
  <c r="F33" i="1"/>
  <c r="D33" i="1"/>
  <c r="V32" i="1"/>
  <c r="T32" i="1"/>
  <c r="P32" i="1"/>
  <c r="N32" i="1"/>
  <c r="L32" i="1"/>
  <c r="J32" i="1"/>
  <c r="H32" i="1"/>
  <c r="F32" i="1"/>
  <c r="D32" i="1"/>
  <c r="V31" i="1"/>
  <c r="T31" i="1"/>
  <c r="P31" i="1"/>
  <c r="N31" i="1"/>
  <c r="L31" i="1"/>
  <c r="J31" i="1"/>
  <c r="H31" i="1"/>
  <c r="F31" i="1"/>
  <c r="D31" i="1"/>
  <c r="V30" i="1"/>
  <c r="T30" i="1"/>
  <c r="P30" i="1"/>
  <c r="N30" i="1"/>
  <c r="L30" i="1"/>
  <c r="J30" i="1"/>
  <c r="H30" i="1"/>
  <c r="F30" i="1"/>
  <c r="D30" i="1"/>
  <c r="V29" i="1"/>
  <c r="T29" i="1"/>
  <c r="P29" i="1"/>
  <c r="N29" i="1"/>
  <c r="L29" i="1"/>
  <c r="J29" i="1"/>
  <c r="H29" i="1"/>
  <c r="F29" i="1"/>
  <c r="D29" i="1"/>
  <c r="V28" i="1"/>
  <c r="T28" i="1"/>
  <c r="P28" i="1"/>
  <c r="N28" i="1"/>
  <c r="L28" i="1"/>
  <c r="J28" i="1"/>
  <c r="H28" i="1"/>
  <c r="F28" i="1"/>
  <c r="D28" i="1"/>
  <c r="V27" i="1"/>
  <c r="T27" i="1"/>
  <c r="P27" i="1"/>
  <c r="N27" i="1"/>
  <c r="L27" i="1"/>
  <c r="J27" i="1"/>
  <c r="H27" i="1"/>
  <c r="F27" i="1"/>
  <c r="D27" i="1"/>
  <c r="V26" i="1"/>
  <c r="T26" i="1"/>
  <c r="P26" i="1"/>
  <c r="N26" i="1"/>
  <c r="L26" i="1"/>
  <c r="J26" i="1"/>
  <c r="H26" i="1"/>
  <c r="F26" i="1"/>
  <c r="D26" i="1"/>
  <c r="V25" i="1"/>
  <c r="T25" i="1"/>
  <c r="P25" i="1"/>
  <c r="N25" i="1"/>
  <c r="L25" i="1"/>
  <c r="J25" i="1"/>
  <c r="H25" i="1"/>
  <c r="F25" i="1"/>
  <c r="D25" i="1"/>
  <c r="V24" i="1"/>
  <c r="T24" i="1"/>
  <c r="P24" i="1"/>
  <c r="N24" i="1"/>
  <c r="L24" i="1"/>
  <c r="J24" i="1"/>
  <c r="H24" i="1"/>
  <c r="F24" i="1"/>
  <c r="D24" i="1"/>
  <c r="W43" i="1" l="1"/>
  <c r="W45" i="1"/>
  <c r="W47" i="1"/>
  <c r="W42" i="1"/>
  <c r="W44" i="1"/>
  <c r="W46" i="1"/>
  <c r="W48" i="1"/>
  <c r="W24" i="1"/>
  <c r="W26" i="1"/>
  <c r="W35" i="1"/>
  <c r="W33" i="1"/>
  <c r="W31" i="1"/>
  <c r="W29" i="1"/>
  <c r="W40" i="1"/>
  <c r="W25" i="1"/>
  <c r="W27" i="1"/>
  <c r="W28" i="1"/>
  <c r="W30" i="1"/>
  <c r="W32" i="1"/>
  <c r="W34" i="1"/>
  <c r="W36" i="1"/>
  <c r="W39" i="1"/>
  <c r="W41" i="1"/>
  <c r="V13" i="1" l="1"/>
  <c r="V9" i="1"/>
  <c r="V21" i="1"/>
  <c r="V22" i="1"/>
  <c r="T13" i="1"/>
  <c r="T9" i="1"/>
  <c r="T21" i="1"/>
  <c r="T22" i="1"/>
  <c r="P13" i="1"/>
  <c r="P9" i="1"/>
  <c r="P21" i="1"/>
  <c r="P22" i="1"/>
  <c r="N13" i="1"/>
  <c r="N9" i="1"/>
  <c r="N21" i="1"/>
  <c r="N22" i="1"/>
  <c r="L13" i="1"/>
  <c r="L9" i="1"/>
  <c r="L21" i="1"/>
  <c r="L22" i="1"/>
  <c r="J13" i="1"/>
  <c r="J9" i="1"/>
  <c r="J21" i="1"/>
  <c r="J22" i="1"/>
  <c r="H13" i="1"/>
  <c r="H9" i="1"/>
  <c r="H21" i="1"/>
  <c r="H22" i="1"/>
  <c r="F13" i="1"/>
  <c r="F9" i="1"/>
  <c r="F21" i="1"/>
  <c r="F22" i="1"/>
  <c r="D13" i="1"/>
  <c r="D9" i="1"/>
  <c r="D21" i="1"/>
  <c r="D22" i="1"/>
  <c r="W22" i="1" s="1"/>
  <c r="D8" i="1"/>
  <c r="F8" i="1"/>
  <c r="H8" i="1"/>
  <c r="J8" i="1"/>
  <c r="L8" i="1"/>
  <c r="N8" i="1"/>
  <c r="P8" i="1"/>
  <c r="T8" i="1"/>
  <c r="D15" i="1"/>
  <c r="F15" i="1"/>
  <c r="H15" i="1"/>
  <c r="J15" i="1"/>
  <c r="L15" i="1"/>
  <c r="N15" i="1"/>
  <c r="P15" i="1"/>
  <c r="T15" i="1"/>
  <c r="V10" i="1"/>
  <c r="T10" i="1"/>
  <c r="P10" i="1"/>
  <c r="N10" i="1"/>
  <c r="L10" i="1"/>
  <c r="J10" i="1"/>
  <c r="H10" i="1"/>
  <c r="F10" i="1"/>
  <c r="D10" i="1"/>
  <c r="V18" i="1"/>
  <c r="T18" i="1"/>
  <c r="P18" i="1"/>
  <c r="N18" i="1"/>
  <c r="L18" i="1"/>
  <c r="J18" i="1"/>
  <c r="H18" i="1"/>
  <c r="F18" i="1"/>
  <c r="D18" i="1"/>
  <c r="V7" i="1"/>
  <c r="T7" i="1"/>
  <c r="P7" i="1"/>
  <c r="N7" i="1"/>
  <c r="L7" i="1"/>
  <c r="J7" i="1"/>
  <c r="H7" i="1"/>
  <c r="F7" i="1"/>
  <c r="D7" i="1"/>
  <c r="V5" i="1"/>
  <c r="T5" i="1"/>
  <c r="P5" i="1"/>
  <c r="N5" i="1"/>
  <c r="L5" i="1"/>
  <c r="J5" i="1"/>
  <c r="H5" i="1"/>
  <c r="F5" i="1"/>
  <c r="D5" i="1"/>
  <c r="V12" i="1"/>
  <c r="T12" i="1"/>
  <c r="P12" i="1"/>
  <c r="N12" i="1"/>
  <c r="L12" i="1"/>
  <c r="J12" i="1"/>
  <c r="H12" i="1"/>
  <c r="F12" i="1"/>
  <c r="D12" i="1"/>
  <c r="V16" i="1"/>
  <c r="T16" i="1"/>
  <c r="P16" i="1"/>
  <c r="N16" i="1"/>
  <c r="L16" i="1"/>
  <c r="J16" i="1"/>
  <c r="H16" i="1"/>
  <c r="F16" i="1"/>
  <c r="D16" i="1"/>
  <c r="W21" i="1"/>
  <c r="V11" i="1"/>
  <c r="T11" i="1"/>
  <c r="P11" i="1"/>
  <c r="N11" i="1"/>
  <c r="L11" i="1"/>
  <c r="J11" i="1"/>
  <c r="H11" i="1"/>
  <c r="F11" i="1"/>
  <c r="D11" i="1"/>
  <c r="V20" i="1"/>
  <c r="T20" i="1"/>
  <c r="P20" i="1"/>
  <c r="N20" i="1"/>
  <c r="L20" i="1"/>
  <c r="J20" i="1"/>
  <c r="H20" i="1"/>
  <c r="F20" i="1"/>
  <c r="D20" i="1"/>
  <c r="W20" i="1" s="1"/>
  <c r="V14" i="1"/>
  <c r="T14" i="1"/>
  <c r="P14" i="1"/>
  <c r="N14" i="1"/>
  <c r="L14" i="1"/>
  <c r="J14" i="1"/>
  <c r="H14" i="1"/>
  <c r="F14" i="1"/>
  <c r="D14" i="1"/>
  <c r="V19" i="1"/>
  <c r="T19" i="1"/>
  <c r="P19" i="1"/>
  <c r="N19" i="1"/>
  <c r="L19" i="1"/>
  <c r="J19" i="1"/>
  <c r="H19" i="1"/>
  <c r="F19" i="1"/>
  <c r="D19" i="1"/>
  <c r="V6" i="1"/>
  <c r="T6" i="1"/>
  <c r="P6" i="1"/>
  <c r="N6" i="1"/>
  <c r="L6" i="1"/>
  <c r="J6" i="1"/>
  <c r="H6" i="1"/>
  <c r="F6" i="1"/>
  <c r="D6" i="1"/>
  <c r="V17" i="1"/>
  <c r="T17" i="1"/>
  <c r="P17" i="1"/>
  <c r="N17" i="1"/>
  <c r="L17" i="1"/>
  <c r="J17" i="1"/>
  <c r="H17" i="1"/>
  <c r="F17" i="1"/>
  <c r="D17" i="1"/>
  <c r="L55" i="1"/>
  <c r="L57" i="1"/>
  <c r="L58" i="1"/>
  <c r="L56" i="1"/>
  <c r="L59" i="1"/>
  <c r="L65" i="1"/>
  <c r="L62" i="1"/>
  <c r="L63" i="1"/>
  <c r="L64" i="1"/>
  <c r="L60" i="1"/>
  <c r="L61" i="1"/>
  <c r="L68" i="1"/>
  <c r="J55" i="1"/>
  <c r="J57" i="1"/>
  <c r="J58" i="1"/>
  <c r="J56" i="1"/>
  <c r="J59" i="1"/>
  <c r="J65" i="1"/>
  <c r="J62" i="1"/>
  <c r="J63" i="1"/>
  <c r="J64" i="1"/>
  <c r="J60" i="1"/>
  <c r="J61" i="1"/>
  <c r="J68" i="1"/>
  <c r="H55" i="1"/>
  <c r="H57" i="1"/>
  <c r="H58" i="1"/>
  <c r="H56" i="1"/>
  <c r="H59" i="1"/>
  <c r="H65" i="1"/>
  <c r="H62" i="1"/>
  <c r="H63" i="1"/>
  <c r="H64" i="1"/>
  <c r="H60" i="1"/>
  <c r="H61" i="1"/>
  <c r="H68" i="1"/>
  <c r="F55" i="1"/>
  <c r="F57" i="1"/>
  <c r="F58" i="1"/>
  <c r="F56" i="1"/>
  <c r="F59" i="1"/>
  <c r="F65" i="1"/>
  <c r="F62" i="1"/>
  <c r="F63" i="1"/>
  <c r="F64" i="1"/>
  <c r="F60" i="1"/>
  <c r="F61" i="1"/>
  <c r="F68" i="1"/>
  <c r="D55" i="1"/>
  <c r="D57" i="1"/>
  <c r="D58" i="1"/>
  <c r="D56" i="1"/>
  <c r="D59" i="1"/>
  <c r="D65" i="1"/>
  <c r="D62" i="1"/>
  <c r="D63" i="1"/>
  <c r="D64" i="1"/>
  <c r="D60" i="1"/>
  <c r="D61" i="1"/>
  <c r="D68" i="1"/>
  <c r="P55" i="1"/>
  <c r="P57" i="1"/>
  <c r="P58" i="1"/>
  <c r="P56" i="1"/>
  <c r="P59" i="1"/>
  <c r="P65" i="1"/>
  <c r="P62" i="1"/>
  <c r="P63" i="1"/>
  <c r="P64" i="1"/>
  <c r="P60" i="1"/>
  <c r="P61" i="1"/>
  <c r="P68" i="1"/>
  <c r="N55" i="1"/>
  <c r="N57" i="1"/>
  <c r="N58" i="1"/>
  <c r="N56" i="1"/>
  <c r="N59" i="1"/>
  <c r="N65" i="1"/>
  <c r="N62" i="1"/>
  <c r="N63" i="1"/>
  <c r="N64" i="1"/>
  <c r="N60" i="1"/>
  <c r="N61" i="1"/>
  <c r="N68" i="1"/>
  <c r="P78" i="1"/>
  <c r="P73" i="1"/>
  <c r="P75" i="1"/>
  <c r="P72" i="1"/>
  <c r="P74" i="1"/>
  <c r="P76" i="1"/>
  <c r="P79" i="1"/>
  <c r="P80" i="1"/>
  <c r="P71" i="1"/>
  <c r="P77" i="1"/>
  <c r="P81" i="1"/>
  <c r="P70" i="1"/>
  <c r="P54" i="1"/>
  <c r="V78" i="1"/>
  <c r="V73" i="1"/>
  <c r="V75" i="1"/>
  <c r="V72" i="1"/>
  <c r="V74" i="1"/>
  <c r="V76" i="1"/>
  <c r="V79" i="1"/>
  <c r="V80" i="1"/>
  <c r="V71" i="1"/>
  <c r="V77" i="1"/>
  <c r="V81" i="1"/>
  <c r="V70" i="1"/>
  <c r="T78" i="1"/>
  <c r="T73" i="1"/>
  <c r="T75" i="1"/>
  <c r="T72" i="1"/>
  <c r="T74" i="1"/>
  <c r="T76" i="1"/>
  <c r="T79" i="1"/>
  <c r="T80" i="1"/>
  <c r="T71" i="1"/>
  <c r="T77" i="1"/>
  <c r="T81" i="1"/>
  <c r="T70" i="1"/>
  <c r="V8" i="1"/>
  <c r="V15" i="1"/>
  <c r="D78" i="1"/>
  <c r="F78" i="1"/>
  <c r="H78" i="1"/>
  <c r="J78" i="1"/>
  <c r="N78" i="1"/>
  <c r="D73" i="1"/>
  <c r="F73" i="1"/>
  <c r="H73" i="1"/>
  <c r="J73" i="1"/>
  <c r="N73" i="1"/>
  <c r="J75" i="1"/>
  <c r="N75" i="1"/>
  <c r="T58" i="1"/>
  <c r="T63" i="1"/>
  <c r="D70" i="1"/>
  <c r="F70" i="1"/>
  <c r="H70" i="1"/>
  <c r="J70" i="1"/>
  <c r="N70" i="1"/>
  <c r="T54" i="1"/>
  <c r="V55" i="1"/>
  <c r="V57" i="1"/>
  <c r="V58" i="1"/>
  <c r="V56" i="1"/>
  <c r="V59" i="1"/>
  <c r="V65" i="1"/>
  <c r="V62" i="1"/>
  <c r="V63" i="1"/>
  <c r="V64" i="1"/>
  <c r="V60" i="1"/>
  <c r="V61" i="1"/>
  <c r="V68" i="1"/>
  <c r="V54" i="1"/>
  <c r="T55" i="1"/>
  <c r="T57" i="1"/>
  <c r="T56" i="1"/>
  <c r="T59" i="1"/>
  <c r="T65" i="1"/>
  <c r="T62" i="1"/>
  <c r="T64" i="1"/>
  <c r="W64" i="1" s="1"/>
  <c r="T60" i="1"/>
  <c r="T61" i="1"/>
  <c r="T68" i="1"/>
  <c r="D54" i="1"/>
  <c r="F54" i="1"/>
  <c r="H54" i="1"/>
  <c r="J54" i="1"/>
  <c r="L54" i="1"/>
  <c r="N54" i="1"/>
  <c r="N72" i="1"/>
  <c r="N74" i="1"/>
  <c r="N76" i="1"/>
  <c r="N79" i="1"/>
  <c r="N80" i="1"/>
  <c r="N71" i="1"/>
  <c r="N77" i="1"/>
  <c r="N81" i="1"/>
  <c r="W8" i="1"/>
  <c r="L78" i="1"/>
  <c r="W78" i="1" s="1"/>
  <c r="L73" i="1"/>
  <c r="W73" i="1" s="1"/>
  <c r="L75" i="1"/>
  <c r="L72" i="1"/>
  <c r="L74" i="1"/>
  <c r="L76" i="1"/>
  <c r="L79" i="1"/>
  <c r="L80" i="1"/>
  <c r="L71" i="1"/>
  <c r="L77" i="1"/>
  <c r="L81" i="1"/>
  <c r="J72" i="1"/>
  <c r="J74" i="1"/>
  <c r="J76" i="1"/>
  <c r="J79" i="1"/>
  <c r="J80" i="1"/>
  <c r="J71" i="1"/>
  <c r="J77" i="1"/>
  <c r="J81" i="1"/>
  <c r="H75" i="1"/>
  <c r="H72" i="1"/>
  <c r="H74" i="1"/>
  <c r="H76" i="1"/>
  <c r="H79" i="1"/>
  <c r="H80" i="1"/>
  <c r="H71" i="1"/>
  <c r="H77" i="1"/>
  <c r="H81" i="1"/>
  <c r="F75" i="1"/>
  <c r="F72" i="1"/>
  <c r="F74" i="1"/>
  <c r="F76" i="1"/>
  <c r="F79" i="1"/>
  <c r="F80" i="1"/>
  <c r="F71" i="1"/>
  <c r="F77" i="1"/>
  <c r="F81" i="1"/>
  <c r="D75" i="1"/>
  <c r="D72" i="1"/>
  <c r="D74" i="1"/>
  <c r="W74" i="1" s="1"/>
  <c r="D76" i="1"/>
  <c r="D79" i="1"/>
  <c r="D80" i="1"/>
  <c r="D71" i="1"/>
  <c r="D77" i="1"/>
  <c r="D81" i="1"/>
  <c r="W58" i="1"/>
  <c r="W56" i="1"/>
  <c r="W59" i="1"/>
  <c r="W65" i="1"/>
  <c r="W62" i="1"/>
  <c r="W63" i="1"/>
  <c r="W60" i="1"/>
  <c r="W61" i="1"/>
  <c r="W68" i="1"/>
  <c r="L70" i="1"/>
  <c r="W70" i="1"/>
  <c r="W72" i="1"/>
  <c r="W57" i="1" l="1"/>
  <c r="W15" i="1"/>
  <c r="W16" i="1"/>
  <c r="W54" i="1"/>
  <c r="W55" i="1"/>
  <c r="W12" i="1"/>
  <c r="W18" i="1"/>
  <c r="W80" i="1"/>
  <c r="W79" i="1"/>
  <c r="W9" i="1"/>
  <c r="W81" i="1"/>
  <c r="W75" i="1"/>
  <c r="W76" i="1"/>
  <c r="W6" i="1"/>
  <c r="W19" i="1"/>
  <c r="W11" i="1"/>
  <c r="W5" i="1"/>
  <c r="W13" i="1"/>
  <c r="W10" i="1"/>
  <c r="W17" i="1"/>
  <c r="W14" i="1"/>
  <c r="W7" i="1"/>
  <c r="W71" i="1"/>
  <c r="W77" i="1"/>
</calcChain>
</file>

<file path=xl/sharedStrings.xml><?xml version="1.0" encoding="utf-8"?>
<sst xmlns="http://schemas.openxmlformats.org/spreadsheetml/2006/main" count="225" uniqueCount="84">
  <si>
    <t>MoM</t>
  </si>
  <si>
    <t>Total</t>
  </si>
  <si>
    <t>Points</t>
  </si>
  <si>
    <t>App</t>
  </si>
  <si>
    <t>Year</t>
  </si>
  <si>
    <t>Key</t>
  </si>
  <si>
    <t>Man of the Match</t>
  </si>
  <si>
    <t>Points Awarded</t>
  </si>
  <si>
    <t>To Whom</t>
  </si>
  <si>
    <t>All</t>
  </si>
  <si>
    <t>Appearance</t>
  </si>
  <si>
    <t>Abbreviation</t>
  </si>
  <si>
    <t>Runs</t>
  </si>
  <si>
    <t>P 16</t>
  </si>
  <si>
    <t>Student</t>
  </si>
  <si>
    <t>Wickets</t>
  </si>
  <si>
    <t>Catches</t>
  </si>
  <si>
    <t>Runs Scored</t>
  </si>
  <si>
    <t>Stump/RO</t>
  </si>
  <si>
    <t>Stumping/Run Outs</t>
  </si>
  <si>
    <t>X 4 for every run</t>
  </si>
  <si>
    <t>X 3 for every run</t>
  </si>
  <si>
    <t>X 2 for every run</t>
  </si>
  <si>
    <t>X 3.5 for every run</t>
  </si>
  <si>
    <t>X 2.5 for every run</t>
  </si>
  <si>
    <t>Drop Catches</t>
  </si>
  <si>
    <t>Duck</t>
  </si>
  <si>
    <t>Dropped Catches</t>
  </si>
  <si>
    <t>Drop catches</t>
  </si>
  <si>
    <t>Golden Duck</t>
  </si>
  <si>
    <t>G Duck</t>
  </si>
  <si>
    <t>8, 9, 10</t>
  </si>
  <si>
    <t>S Patel</t>
  </si>
  <si>
    <t>G Malyon</t>
  </si>
  <si>
    <t>D Whittingham</t>
  </si>
  <si>
    <t>N Gollin</t>
  </si>
  <si>
    <t>O Baker</t>
  </si>
  <si>
    <t>C D'Souza</t>
  </si>
  <si>
    <t>L Nicholson</t>
  </si>
  <si>
    <t>T Clayton</t>
  </si>
  <si>
    <t>M Woolford</t>
  </si>
  <si>
    <t>TJ Stead</t>
  </si>
  <si>
    <t>Warlingham School Fantasy Cricket</t>
  </si>
  <si>
    <t>Maidens</t>
  </si>
  <si>
    <t xml:space="preserve">Not Outs </t>
  </si>
  <si>
    <t>T Wilson</t>
  </si>
  <si>
    <t>M Santana</t>
  </si>
  <si>
    <t>M Bartholomuesz</t>
  </si>
  <si>
    <t>M Alston</t>
  </si>
  <si>
    <t>A Bhandari</t>
  </si>
  <si>
    <t>B Locke</t>
  </si>
  <si>
    <t>R George</t>
  </si>
  <si>
    <t>R Gainlall</t>
  </si>
  <si>
    <t>R Valle</t>
  </si>
  <si>
    <t>Karl W</t>
  </si>
  <si>
    <t>Bailey T</t>
  </si>
  <si>
    <t>C Ledger</t>
  </si>
  <si>
    <t>C D'Addio</t>
  </si>
  <si>
    <t>2014 Season</t>
  </si>
  <si>
    <t>A Dearden</t>
  </si>
  <si>
    <t>J Sills</t>
  </si>
  <si>
    <t>D Parmar</t>
  </si>
  <si>
    <t>B Cummings</t>
  </si>
  <si>
    <t>C Payne</t>
  </si>
  <si>
    <t>M Howie</t>
  </si>
  <si>
    <t>J Kelly</t>
  </si>
  <si>
    <t>C Hadley</t>
  </si>
  <si>
    <t>E Crawford</t>
  </si>
  <si>
    <t>A Perfect</t>
  </si>
  <si>
    <t>B Donovan</t>
  </si>
  <si>
    <t>D Norman</t>
  </si>
  <si>
    <t>R Roper</t>
  </si>
  <si>
    <t>C Kelly</t>
  </si>
  <si>
    <t>A Ali</t>
  </si>
  <si>
    <t>G Watchorn</t>
  </si>
  <si>
    <t>S Addison</t>
  </si>
  <si>
    <t>`1</t>
  </si>
  <si>
    <t>N Jones</t>
  </si>
  <si>
    <t>A Rounagh</t>
  </si>
  <si>
    <t>J Bagvan</t>
  </si>
  <si>
    <t>H Still</t>
  </si>
  <si>
    <t>O Leake</t>
  </si>
  <si>
    <t>M Weller</t>
  </si>
  <si>
    <t>B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</si>
</sst>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0" fillId="0" borderId="0" xfId="0" applyFill="1"/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5"/>
  <sheetViews>
    <sheetView tabSelected="1" topLeftCell="A42" zoomScaleNormal="100" workbookViewId="0">
      <selection activeCell="C67" sqref="C67"/>
    </sheetView>
  </sheetViews>
  <sheetFormatPr defaultRowHeight="12.75" x14ac:dyDescent="0.2"/>
  <cols>
    <col min="1" max="1" width="16.7109375" customWidth="1"/>
    <col min="2" max="2" width="5.140625" bestFit="1" customWidth="1"/>
    <col min="3" max="3" width="5.28515625" customWidth="1"/>
    <col min="4" max="4" width="8.85546875" hidden="1" customWidth="1"/>
    <col min="5" max="5" width="4.5703125" customWidth="1"/>
    <col min="6" max="6" width="9.140625" hidden="1" customWidth="1"/>
    <col min="7" max="7" width="5.28515625" customWidth="1"/>
    <col min="8" max="8" width="9.140625" hidden="1" customWidth="1"/>
    <col min="9" max="9" width="7.5703125" customWidth="1"/>
    <col min="10" max="10" width="9.140625" hidden="1" customWidth="1"/>
    <col min="11" max="11" width="10.140625" customWidth="1"/>
    <col min="12" max="12" width="12.140625" hidden="1" customWidth="1"/>
    <col min="13" max="13" width="8.140625" bestFit="1" customWidth="1"/>
    <col min="14" max="14" width="9.7109375" hidden="1" customWidth="1"/>
    <col min="15" max="15" width="13.140625" bestFit="1" customWidth="1"/>
    <col min="16" max="16" width="16" hidden="1" customWidth="1"/>
    <col min="17" max="17" width="9.140625" bestFit="1" customWidth="1"/>
    <col min="18" max="18" width="8.5703125" bestFit="1" customWidth="1"/>
    <col min="19" max="19" width="5.42578125" bestFit="1" customWidth="1"/>
    <col min="20" max="20" width="6.5703125" hidden="1" customWidth="1"/>
    <col min="21" max="21" width="7.42578125" bestFit="1" customWidth="1"/>
    <col min="22" max="22" width="16" hidden="1" customWidth="1"/>
    <col min="23" max="23" width="5.85546875" customWidth="1"/>
  </cols>
  <sheetData>
    <row r="1" spans="1:24" ht="20.25" x14ac:dyDescent="0.3">
      <c r="A1" s="1" t="s">
        <v>42</v>
      </c>
      <c r="B1" s="1"/>
      <c r="C1" s="1"/>
      <c r="D1" s="1"/>
      <c r="E1" s="1"/>
      <c r="F1" s="1"/>
    </row>
    <row r="2" spans="1:24" ht="18" x14ac:dyDescent="0.25">
      <c r="A2" s="2" t="s">
        <v>58</v>
      </c>
      <c r="B2" s="2"/>
      <c r="C2" s="2"/>
      <c r="D2" s="2"/>
      <c r="E2" s="2"/>
      <c r="F2" s="2"/>
    </row>
    <row r="3" spans="1:24" x14ac:dyDescent="0.2">
      <c r="X3" s="24"/>
    </row>
    <row r="4" spans="1:24" x14ac:dyDescent="0.2">
      <c r="A4" s="3" t="s">
        <v>14</v>
      </c>
      <c r="B4" s="3" t="s">
        <v>4</v>
      </c>
      <c r="C4" s="3" t="s">
        <v>0</v>
      </c>
      <c r="D4" s="3" t="s">
        <v>2</v>
      </c>
      <c r="E4" s="3" t="s">
        <v>3</v>
      </c>
      <c r="F4" s="3" t="s">
        <v>2</v>
      </c>
      <c r="G4" s="3" t="s">
        <v>12</v>
      </c>
      <c r="H4" s="3" t="s">
        <v>2</v>
      </c>
      <c r="I4" s="3" t="s">
        <v>15</v>
      </c>
      <c r="J4" s="3" t="s">
        <v>2</v>
      </c>
      <c r="K4" s="3" t="s">
        <v>18</v>
      </c>
      <c r="L4" s="3" t="s">
        <v>2</v>
      </c>
      <c r="M4" s="3" t="s">
        <v>16</v>
      </c>
      <c r="N4" s="3" t="s">
        <v>2</v>
      </c>
      <c r="O4" s="3" t="s">
        <v>25</v>
      </c>
      <c r="P4" s="3" t="s">
        <v>25</v>
      </c>
      <c r="Q4" s="3" t="s">
        <v>44</v>
      </c>
      <c r="R4" s="3" t="s">
        <v>43</v>
      </c>
      <c r="S4" s="3" t="s">
        <v>26</v>
      </c>
      <c r="T4" s="3" t="s">
        <v>2</v>
      </c>
      <c r="U4" s="3" t="s">
        <v>30</v>
      </c>
      <c r="V4" s="3" t="s">
        <v>2</v>
      </c>
      <c r="W4" s="3" t="s">
        <v>1</v>
      </c>
    </row>
    <row r="5" spans="1:24" x14ac:dyDescent="0.2">
      <c r="A5" s="23" t="s">
        <v>59</v>
      </c>
      <c r="B5" s="23">
        <v>7</v>
      </c>
      <c r="C5" s="23"/>
      <c r="D5" s="23">
        <f t="shared" ref="D5:D22" si="0">(C5*10)</f>
        <v>0</v>
      </c>
      <c r="E5" s="23">
        <v>3</v>
      </c>
      <c r="F5" s="23">
        <f t="shared" ref="F5:F22" si="1">(E5*2)</f>
        <v>6</v>
      </c>
      <c r="G5" s="23">
        <v>2</v>
      </c>
      <c r="H5" s="23">
        <f t="shared" ref="H5:H22" si="2">(G5*3.5)</f>
        <v>7</v>
      </c>
      <c r="I5" s="23"/>
      <c r="J5" s="23">
        <f t="shared" ref="J5:J22" si="3">(I5*12)</f>
        <v>0</v>
      </c>
      <c r="K5" s="23"/>
      <c r="L5" s="23">
        <f t="shared" ref="L5:L22" si="4">(K5*15)</f>
        <v>0</v>
      </c>
      <c r="M5" s="23"/>
      <c r="N5" s="23">
        <f t="shared" ref="N5:N22" si="5">(M5*15)</f>
        <v>0</v>
      </c>
      <c r="O5" s="23"/>
      <c r="P5" s="23">
        <f t="shared" ref="P5:P22" si="6">(O5*-10)</f>
        <v>0</v>
      </c>
      <c r="Q5" s="23"/>
      <c r="R5" s="23"/>
      <c r="S5" s="23"/>
      <c r="T5" s="23">
        <f t="shared" ref="T5:T22" si="7">(S5*-10)</f>
        <v>0</v>
      </c>
      <c r="U5" s="23"/>
      <c r="V5" s="9">
        <f>(U5*-20)</f>
        <v>0</v>
      </c>
      <c r="W5" s="10">
        <f t="shared" ref="W5:W22" si="8">SUM(D5+F5+H5+J5+L5+N5+P5+T5+V5)</f>
        <v>13</v>
      </c>
    </row>
    <row r="6" spans="1:24" x14ac:dyDescent="0.2">
      <c r="A6" s="23" t="s">
        <v>60</v>
      </c>
      <c r="B6" s="23">
        <v>7</v>
      </c>
      <c r="C6" s="23"/>
      <c r="D6" s="23">
        <f t="shared" si="0"/>
        <v>0</v>
      </c>
      <c r="E6" s="23">
        <v>3</v>
      </c>
      <c r="F6" s="23">
        <f t="shared" si="1"/>
        <v>6</v>
      </c>
      <c r="G6" s="23"/>
      <c r="H6" s="23">
        <f t="shared" si="2"/>
        <v>0</v>
      </c>
      <c r="I6" s="23"/>
      <c r="J6" s="23">
        <f t="shared" si="3"/>
        <v>0</v>
      </c>
      <c r="K6" s="23"/>
      <c r="L6" s="23">
        <f t="shared" si="4"/>
        <v>0</v>
      </c>
      <c r="M6" s="23"/>
      <c r="N6" s="23">
        <f t="shared" si="5"/>
        <v>0</v>
      </c>
      <c r="O6" s="23"/>
      <c r="P6" s="23">
        <f t="shared" si="6"/>
        <v>0</v>
      </c>
      <c r="Q6" s="23"/>
      <c r="R6" s="23"/>
      <c r="S6" s="23">
        <v>1</v>
      </c>
      <c r="T6" s="23">
        <f t="shared" si="7"/>
        <v>-10</v>
      </c>
      <c r="U6" s="23"/>
      <c r="V6" s="9">
        <f>(U6*-20)</f>
        <v>0</v>
      </c>
      <c r="W6" s="10">
        <f t="shared" si="8"/>
        <v>-4</v>
      </c>
    </row>
    <row r="7" spans="1:24" x14ac:dyDescent="0.2">
      <c r="A7" s="23" t="s">
        <v>61</v>
      </c>
      <c r="B7" s="23">
        <v>7</v>
      </c>
      <c r="C7" s="23"/>
      <c r="D7" s="23">
        <f t="shared" si="0"/>
        <v>0</v>
      </c>
      <c r="E7" s="23">
        <v>3</v>
      </c>
      <c r="F7" s="23">
        <f t="shared" si="1"/>
        <v>6</v>
      </c>
      <c r="G7" s="23">
        <v>8</v>
      </c>
      <c r="H7" s="23">
        <f t="shared" si="2"/>
        <v>28</v>
      </c>
      <c r="I7" s="23"/>
      <c r="J7" s="23">
        <f t="shared" si="3"/>
        <v>0</v>
      </c>
      <c r="K7" s="23"/>
      <c r="L7" s="23">
        <f t="shared" si="4"/>
        <v>0</v>
      </c>
      <c r="M7" s="23"/>
      <c r="N7" s="23">
        <f t="shared" si="5"/>
        <v>0</v>
      </c>
      <c r="O7" s="23"/>
      <c r="P7" s="23">
        <f t="shared" si="6"/>
        <v>0</v>
      </c>
      <c r="Q7" s="23">
        <v>1</v>
      </c>
      <c r="R7" s="23"/>
      <c r="S7" s="23">
        <v>1</v>
      </c>
      <c r="T7" s="23">
        <f t="shared" si="7"/>
        <v>-10</v>
      </c>
      <c r="U7" s="23"/>
      <c r="V7" s="9">
        <f>(U7*-20)</f>
        <v>0</v>
      </c>
      <c r="W7" s="10">
        <f t="shared" si="8"/>
        <v>24</v>
      </c>
    </row>
    <row r="8" spans="1:24" x14ac:dyDescent="0.2">
      <c r="A8" s="23" t="s">
        <v>62</v>
      </c>
      <c r="B8" s="23">
        <v>7</v>
      </c>
      <c r="C8" s="23"/>
      <c r="D8" s="23">
        <f t="shared" si="0"/>
        <v>0</v>
      </c>
      <c r="E8" s="23">
        <v>1</v>
      </c>
      <c r="F8" s="23">
        <f t="shared" si="1"/>
        <v>2</v>
      </c>
      <c r="G8" s="23"/>
      <c r="H8" s="23">
        <f t="shared" si="2"/>
        <v>0</v>
      </c>
      <c r="I8" s="23"/>
      <c r="J8" s="23">
        <f t="shared" si="3"/>
        <v>0</v>
      </c>
      <c r="K8" s="23"/>
      <c r="L8" s="23">
        <f t="shared" si="4"/>
        <v>0</v>
      </c>
      <c r="M8" s="23"/>
      <c r="N8" s="23">
        <f t="shared" si="5"/>
        <v>0</v>
      </c>
      <c r="O8" s="23"/>
      <c r="P8" s="23">
        <f t="shared" si="6"/>
        <v>0</v>
      </c>
      <c r="Q8" s="23">
        <v>1</v>
      </c>
      <c r="R8" s="23"/>
      <c r="S8" s="23">
        <v>1</v>
      </c>
      <c r="T8" s="23">
        <f t="shared" si="7"/>
        <v>-10</v>
      </c>
      <c r="U8" s="23"/>
      <c r="V8" s="4">
        <f>(U8*-10)</f>
        <v>0</v>
      </c>
      <c r="W8" s="10">
        <f t="shared" si="8"/>
        <v>-8</v>
      </c>
    </row>
    <row r="9" spans="1:24" x14ac:dyDescent="0.2">
      <c r="A9" s="23" t="s">
        <v>63</v>
      </c>
      <c r="B9" s="23">
        <v>7</v>
      </c>
      <c r="C9" s="23"/>
      <c r="D9" s="23">
        <f t="shared" si="0"/>
        <v>0</v>
      </c>
      <c r="E9" s="23">
        <v>3</v>
      </c>
      <c r="F9" s="23">
        <f t="shared" si="1"/>
        <v>6</v>
      </c>
      <c r="G9" s="23"/>
      <c r="H9" s="23">
        <f t="shared" si="2"/>
        <v>0</v>
      </c>
      <c r="I9" s="23"/>
      <c r="J9" s="23">
        <f t="shared" si="3"/>
        <v>0</v>
      </c>
      <c r="K9" s="23"/>
      <c r="L9" s="23">
        <f t="shared" si="4"/>
        <v>0</v>
      </c>
      <c r="M9" s="23">
        <v>2</v>
      </c>
      <c r="N9" s="23">
        <f t="shared" si="5"/>
        <v>30</v>
      </c>
      <c r="O9" s="23"/>
      <c r="P9" s="23">
        <f t="shared" si="6"/>
        <v>0</v>
      </c>
      <c r="Q9" s="23"/>
      <c r="R9" s="23"/>
      <c r="S9" s="23">
        <v>2</v>
      </c>
      <c r="T9" s="23">
        <f t="shared" si="7"/>
        <v>-20</v>
      </c>
      <c r="U9" s="23"/>
      <c r="V9" s="9">
        <f t="shared" ref="V9:V14" si="9">(U9*-20)</f>
        <v>0</v>
      </c>
      <c r="W9" s="10">
        <f t="shared" si="8"/>
        <v>16</v>
      </c>
    </row>
    <row r="10" spans="1:24" x14ac:dyDescent="0.2">
      <c r="A10" s="23" t="s">
        <v>64</v>
      </c>
      <c r="B10" s="23">
        <v>7</v>
      </c>
      <c r="C10" s="23">
        <v>1</v>
      </c>
      <c r="D10" s="23">
        <f t="shared" si="0"/>
        <v>10</v>
      </c>
      <c r="E10" s="23">
        <v>4</v>
      </c>
      <c r="F10" s="23">
        <f t="shared" si="1"/>
        <v>8</v>
      </c>
      <c r="G10" s="23">
        <v>12</v>
      </c>
      <c r="H10" s="23">
        <f t="shared" si="2"/>
        <v>42</v>
      </c>
      <c r="I10" s="23">
        <v>2</v>
      </c>
      <c r="J10" s="23">
        <f t="shared" si="3"/>
        <v>24</v>
      </c>
      <c r="K10" s="23"/>
      <c r="L10" s="23">
        <f t="shared" si="4"/>
        <v>0</v>
      </c>
      <c r="M10" s="23">
        <v>2</v>
      </c>
      <c r="N10" s="23">
        <f t="shared" si="5"/>
        <v>30</v>
      </c>
      <c r="O10" s="23"/>
      <c r="P10" s="23">
        <f t="shared" si="6"/>
        <v>0</v>
      </c>
      <c r="Q10" s="23">
        <v>1</v>
      </c>
      <c r="R10" s="23"/>
      <c r="S10" s="23">
        <v>1</v>
      </c>
      <c r="T10" s="23">
        <f t="shared" si="7"/>
        <v>-10</v>
      </c>
      <c r="U10" s="23"/>
      <c r="V10" s="9">
        <f t="shared" si="9"/>
        <v>0</v>
      </c>
      <c r="W10" s="10">
        <f t="shared" si="8"/>
        <v>104</v>
      </c>
    </row>
    <row r="11" spans="1:24" x14ac:dyDescent="0.2">
      <c r="A11" s="23" t="s">
        <v>65</v>
      </c>
      <c r="B11" s="23">
        <v>7</v>
      </c>
      <c r="C11" s="23">
        <v>2</v>
      </c>
      <c r="D11" s="23">
        <f t="shared" si="0"/>
        <v>20</v>
      </c>
      <c r="E11" s="23">
        <v>4</v>
      </c>
      <c r="F11" s="23">
        <f t="shared" si="1"/>
        <v>8</v>
      </c>
      <c r="G11" s="23">
        <v>15</v>
      </c>
      <c r="H11" s="23">
        <f t="shared" si="2"/>
        <v>52.5</v>
      </c>
      <c r="I11" s="23">
        <v>9</v>
      </c>
      <c r="J11" s="23">
        <f t="shared" si="3"/>
        <v>108</v>
      </c>
      <c r="K11" s="23"/>
      <c r="L11" s="23">
        <f t="shared" si="4"/>
        <v>0</v>
      </c>
      <c r="M11" s="23"/>
      <c r="N11" s="23">
        <f t="shared" si="5"/>
        <v>0</v>
      </c>
      <c r="O11" s="23"/>
      <c r="P11" s="23">
        <f t="shared" si="6"/>
        <v>0</v>
      </c>
      <c r="Q11" s="23">
        <v>1</v>
      </c>
      <c r="R11" s="23">
        <v>3</v>
      </c>
      <c r="S11" s="23">
        <v>1</v>
      </c>
      <c r="T11" s="23">
        <f t="shared" si="7"/>
        <v>-10</v>
      </c>
      <c r="U11" s="23"/>
      <c r="V11" s="9">
        <f t="shared" si="9"/>
        <v>0</v>
      </c>
      <c r="W11" s="10">
        <f t="shared" si="8"/>
        <v>178.5</v>
      </c>
    </row>
    <row r="12" spans="1:24" x14ac:dyDescent="0.2">
      <c r="A12" s="23" t="s">
        <v>66</v>
      </c>
      <c r="B12" s="23">
        <v>7</v>
      </c>
      <c r="C12" s="23"/>
      <c r="D12" s="23">
        <f t="shared" si="0"/>
        <v>0</v>
      </c>
      <c r="E12" s="23">
        <v>1</v>
      </c>
      <c r="F12" s="23">
        <f t="shared" si="1"/>
        <v>2</v>
      </c>
      <c r="G12" s="23"/>
      <c r="H12" s="23">
        <f t="shared" si="2"/>
        <v>0</v>
      </c>
      <c r="I12" s="23"/>
      <c r="J12" s="23">
        <f t="shared" si="3"/>
        <v>0</v>
      </c>
      <c r="K12" s="23"/>
      <c r="L12" s="23">
        <f t="shared" si="4"/>
        <v>0</v>
      </c>
      <c r="M12" s="23"/>
      <c r="N12" s="23">
        <f t="shared" si="5"/>
        <v>0</v>
      </c>
      <c r="O12" s="23"/>
      <c r="P12" s="23">
        <f t="shared" si="6"/>
        <v>0</v>
      </c>
      <c r="Q12" s="23"/>
      <c r="R12" s="23"/>
      <c r="S12" s="23">
        <v>1</v>
      </c>
      <c r="T12" s="23">
        <f t="shared" si="7"/>
        <v>-10</v>
      </c>
      <c r="U12" s="23"/>
      <c r="V12" s="9">
        <f t="shared" si="9"/>
        <v>0</v>
      </c>
      <c r="W12" s="10">
        <f t="shared" si="8"/>
        <v>-8</v>
      </c>
    </row>
    <row r="13" spans="1:24" x14ac:dyDescent="0.2">
      <c r="A13" s="23" t="s">
        <v>73</v>
      </c>
      <c r="B13" s="23">
        <v>7</v>
      </c>
      <c r="C13" s="23"/>
      <c r="D13" s="23">
        <f t="shared" si="0"/>
        <v>0</v>
      </c>
      <c r="E13" s="23">
        <v>2</v>
      </c>
      <c r="F13" s="23">
        <f t="shared" si="1"/>
        <v>4</v>
      </c>
      <c r="G13" s="23">
        <v>15</v>
      </c>
      <c r="H13" s="23">
        <f t="shared" si="2"/>
        <v>52.5</v>
      </c>
      <c r="I13" s="23"/>
      <c r="J13" s="23">
        <f t="shared" si="3"/>
        <v>0</v>
      </c>
      <c r="K13" s="23"/>
      <c r="L13" s="23">
        <f t="shared" si="4"/>
        <v>0</v>
      </c>
      <c r="M13" s="23"/>
      <c r="N13" s="23">
        <f t="shared" si="5"/>
        <v>0</v>
      </c>
      <c r="O13" s="23"/>
      <c r="P13" s="23">
        <f t="shared" si="6"/>
        <v>0</v>
      </c>
      <c r="Q13" s="23"/>
      <c r="R13" s="23"/>
      <c r="S13" s="23"/>
      <c r="T13" s="23">
        <f t="shared" si="7"/>
        <v>0</v>
      </c>
      <c r="U13" s="23"/>
      <c r="V13" s="9">
        <f t="shared" si="9"/>
        <v>0</v>
      </c>
      <c r="W13" s="10">
        <f t="shared" si="8"/>
        <v>56.5</v>
      </c>
    </row>
    <row r="14" spans="1:24" x14ac:dyDescent="0.2">
      <c r="A14" s="23" t="s">
        <v>74</v>
      </c>
      <c r="B14" s="23">
        <v>7</v>
      </c>
      <c r="C14" s="23">
        <v>1</v>
      </c>
      <c r="D14" s="23">
        <f t="shared" si="0"/>
        <v>10</v>
      </c>
      <c r="E14" s="23">
        <v>2</v>
      </c>
      <c r="F14" s="23">
        <f t="shared" si="1"/>
        <v>4</v>
      </c>
      <c r="G14" s="23">
        <v>1</v>
      </c>
      <c r="H14" s="23">
        <f t="shared" si="2"/>
        <v>3.5</v>
      </c>
      <c r="I14" s="23">
        <v>2</v>
      </c>
      <c r="J14" s="23">
        <f t="shared" si="3"/>
        <v>24</v>
      </c>
      <c r="K14" s="23"/>
      <c r="L14" s="23">
        <f t="shared" si="4"/>
        <v>0</v>
      </c>
      <c r="M14" s="23">
        <v>1</v>
      </c>
      <c r="N14" s="23">
        <f t="shared" si="5"/>
        <v>15</v>
      </c>
      <c r="O14" s="23"/>
      <c r="P14" s="23">
        <f t="shared" si="6"/>
        <v>0</v>
      </c>
      <c r="Q14" s="23"/>
      <c r="R14" s="23" t="s">
        <v>76</v>
      </c>
      <c r="S14" s="23"/>
      <c r="T14" s="23">
        <f t="shared" si="7"/>
        <v>0</v>
      </c>
      <c r="U14" s="23"/>
      <c r="V14" s="9">
        <f t="shared" si="9"/>
        <v>0</v>
      </c>
      <c r="W14" s="10">
        <f t="shared" si="8"/>
        <v>56.5</v>
      </c>
    </row>
    <row r="15" spans="1:24" x14ac:dyDescent="0.2">
      <c r="A15" s="23" t="s">
        <v>75</v>
      </c>
      <c r="B15" s="23">
        <v>7</v>
      </c>
      <c r="C15" s="23"/>
      <c r="D15" s="23">
        <f t="shared" si="0"/>
        <v>0</v>
      </c>
      <c r="E15" s="23">
        <v>2</v>
      </c>
      <c r="F15" s="23">
        <f t="shared" si="1"/>
        <v>4</v>
      </c>
      <c r="G15" s="23">
        <v>18</v>
      </c>
      <c r="H15" s="23">
        <f t="shared" si="2"/>
        <v>63</v>
      </c>
      <c r="I15" s="23">
        <v>3</v>
      </c>
      <c r="J15" s="23">
        <f t="shared" si="3"/>
        <v>36</v>
      </c>
      <c r="K15" s="23"/>
      <c r="L15" s="23">
        <f t="shared" si="4"/>
        <v>0</v>
      </c>
      <c r="M15" s="23">
        <v>1</v>
      </c>
      <c r="N15" s="23">
        <f t="shared" si="5"/>
        <v>15</v>
      </c>
      <c r="O15" s="23"/>
      <c r="P15" s="23">
        <f t="shared" si="6"/>
        <v>0</v>
      </c>
      <c r="Q15" s="23">
        <v>1</v>
      </c>
      <c r="R15" s="23"/>
      <c r="S15" s="23"/>
      <c r="T15" s="23">
        <f t="shared" si="7"/>
        <v>0</v>
      </c>
      <c r="U15" s="23"/>
      <c r="V15" s="4">
        <f>(U15*-10)</f>
        <v>0</v>
      </c>
      <c r="W15" s="10">
        <f t="shared" si="8"/>
        <v>118</v>
      </c>
    </row>
    <row r="16" spans="1:24" x14ac:dyDescent="0.2">
      <c r="A16" s="23" t="s">
        <v>78</v>
      </c>
      <c r="B16" s="23">
        <v>7</v>
      </c>
      <c r="C16" s="23"/>
      <c r="D16" s="23">
        <f t="shared" si="0"/>
        <v>0</v>
      </c>
      <c r="E16" s="23">
        <v>1</v>
      </c>
      <c r="F16" s="23">
        <f t="shared" si="1"/>
        <v>2</v>
      </c>
      <c r="G16" s="23"/>
      <c r="H16" s="23">
        <f t="shared" si="2"/>
        <v>0</v>
      </c>
      <c r="I16" s="23"/>
      <c r="J16" s="23">
        <f t="shared" si="3"/>
        <v>0</v>
      </c>
      <c r="K16" s="23"/>
      <c r="L16" s="23">
        <f t="shared" si="4"/>
        <v>0</v>
      </c>
      <c r="M16" s="23"/>
      <c r="N16" s="23">
        <f t="shared" si="5"/>
        <v>0</v>
      </c>
      <c r="O16" s="23"/>
      <c r="P16" s="23">
        <f t="shared" si="6"/>
        <v>0</v>
      </c>
      <c r="Q16" s="23"/>
      <c r="R16" s="23"/>
      <c r="S16" s="23"/>
      <c r="T16" s="23">
        <f t="shared" si="7"/>
        <v>0</v>
      </c>
      <c r="U16" s="23"/>
      <c r="V16" s="9">
        <f t="shared" ref="V16:V22" si="10">(U16*-20)</f>
        <v>0</v>
      </c>
      <c r="W16" s="10">
        <f t="shared" si="8"/>
        <v>2</v>
      </c>
    </row>
    <row r="17" spans="1:23" x14ac:dyDescent="0.2">
      <c r="A17" s="23" t="s">
        <v>79</v>
      </c>
      <c r="B17" s="23">
        <v>7</v>
      </c>
      <c r="C17" s="23"/>
      <c r="D17" s="23">
        <f t="shared" si="0"/>
        <v>0</v>
      </c>
      <c r="E17" s="23">
        <v>2</v>
      </c>
      <c r="F17" s="23">
        <f t="shared" si="1"/>
        <v>4</v>
      </c>
      <c r="G17" s="23"/>
      <c r="H17" s="23">
        <f t="shared" si="2"/>
        <v>0</v>
      </c>
      <c r="I17" s="23"/>
      <c r="J17" s="23">
        <f t="shared" si="3"/>
        <v>0</v>
      </c>
      <c r="K17" s="23"/>
      <c r="L17" s="23">
        <f t="shared" si="4"/>
        <v>0</v>
      </c>
      <c r="M17" s="23"/>
      <c r="N17" s="23">
        <f t="shared" si="5"/>
        <v>0</v>
      </c>
      <c r="O17" s="23"/>
      <c r="P17" s="23">
        <f t="shared" si="6"/>
        <v>0</v>
      </c>
      <c r="Q17" s="23"/>
      <c r="R17" s="23"/>
      <c r="S17" s="23"/>
      <c r="T17" s="23">
        <f t="shared" si="7"/>
        <v>0</v>
      </c>
      <c r="U17" s="23"/>
      <c r="V17" s="9">
        <f t="shared" si="10"/>
        <v>0</v>
      </c>
      <c r="W17" s="10">
        <f t="shared" si="8"/>
        <v>4</v>
      </c>
    </row>
    <row r="18" spans="1:23" x14ac:dyDescent="0.2">
      <c r="A18" s="23" t="s">
        <v>80</v>
      </c>
      <c r="B18" s="23">
        <v>7</v>
      </c>
      <c r="C18" s="23"/>
      <c r="D18" s="23">
        <f t="shared" si="0"/>
        <v>0</v>
      </c>
      <c r="E18" s="23">
        <v>2</v>
      </c>
      <c r="F18" s="23">
        <f t="shared" si="1"/>
        <v>4</v>
      </c>
      <c r="G18" s="23"/>
      <c r="H18" s="23">
        <f t="shared" si="2"/>
        <v>0</v>
      </c>
      <c r="I18" s="23">
        <v>1</v>
      </c>
      <c r="J18" s="23">
        <f t="shared" si="3"/>
        <v>12</v>
      </c>
      <c r="K18" s="23"/>
      <c r="L18" s="23">
        <f t="shared" si="4"/>
        <v>0</v>
      </c>
      <c r="M18" s="23"/>
      <c r="N18" s="23">
        <f t="shared" si="5"/>
        <v>0</v>
      </c>
      <c r="O18" s="23"/>
      <c r="P18" s="23">
        <f t="shared" si="6"/>
        <v>0</v>
      </c>
      <c r="Q18" s="23"/>
      <c r="R18" s="23"/>
      <c r="S18" s="23"/>
      <c r="T18" s="23">
        <f t="shared" si="7"/>
        <v>0</v>
      </c>
      <c r="U18" s="23"/>
      <c r="V18" s="9">
        <f t="shared" si="10"/>
        <v>0</v>
      </c>
      <c r="W18" s="10">
        <f t="shared" si="8"/>
        <v>16</v>
      </c>
    </row>
    <row r="19" spans="1:23" x14ac:dyDescent="0.2">
      <c r="A19" s="23" t="s">
        <v>81</v>
      </c>
      <c r="B19" s="23">
        <v>7</v>
      </c>
      <c r="C19" s="23"/>
      <c r="D19" s="23">
        <f t="shared" si="0"/>
        <v>0</v>
      </c>
      <c r="E19" s="23">
        <v>2</v>
      </c>
      <c r="F19" s="23">
        <f t="shared" si="1"/>
        <v>4</v>
      </c>
      <c r="G19" s="23"/>
      <c r="H19" s="23">
        <f t="shared" si="2"/>
        <v>0</v>
      </c>
      <c r="I19" s="23"/>
      <c r="J19" s="23">
        <f t="shared" si="3"/>
        <v>0</v>
      </c>
      <c r="K19" s="23"/>
      <c r="L19" s="23">
        <f t="shared" si="4"/>
        <v>0</v>
      </c>
      <c r="M19" s="23"/>
      <c r="N19" s="23">
        <f t="shared" si="5"/>
        <v>0</v>
      </c>
      <c r="O19" s="23"/>
      <c r="P19" s="23">
        <f t="shared" si="6"/>
        <v>0</v>
      </c>
      <c r="Q19" s="23"/>
      <c r="R19" s="23"/>
      <c r="S19" s="23"/>
      <c r="T19" s="23">
        <f t="shared" si="7"/>
        <v>0</v>
      </c>
      <c r="U19" s="23"/>
      <c r="V19" s="9">
        <f t="shared" si="10"/>
        <v>0</v>
      </c>
      <c r="W19" s="10">
        <f t="shared" si="8"/>
        <v>4</v>
      </c>
    </row>
    <row r="20" spans="1:23" x14ac:dyDescent="0.2">
      <c r="A20" s="23"/>
      <c r="B20" s="23">
        <v>7</v>
      </c>
      <c r="C20" s="23"/>
      <c r="D20" s="23">
        <f t="shared" si="0"/>
        <v>0</v>
      </c>
      <c r="E20" s="23"/>
      <c r="F20" s="23">
        <f t="shared" si="1"/>
        <v>0</v>
      </c>
      <c r="G20" s="23"/>
      <c r="H20" s="23">
        <f t="shared" si="2"/>
        <v>0</v>
      </c>
      <c r="I20" s="23"/>
      <c r="J20" s="23">
        <f t="shared" si="3"/>
        <v>0</v>
      </c>
      <c r="K20" s="23"/>
      <c r="L20" s="23">
        <f t="shared" si="4"/>
        <v>0</v>
      </c>
      <c r="M20" s="23"/>
      <c r="N20" s="23">
        <f t="shared" si="5"/>
        <v>0</v>
      </c>
      <c r="O20" s="23"/>
      <c r="P20" s="23">
        <f t="shared" si="6"/>
        <v>0</v>
      </c>
      <c r="Q20" s="23"/>
      <c r="R20" s="23"/>
      <c r="S20" s="23"/>
      <c r="T20" s="23">
        <f t="shared" si="7"/>
        <v>0</v>
      </c>
      <c r="U20" s="23"/>
      <c r="V20" s="9">
        <f t="shared" si="10"/>
        <v>0</v>
      </c>
      <c r="W20" s="10">
        <f t="shared" si="8"/>
        <v>0</v>
      </c>
    </row>
    <row r="21" spans="1:23" x14ac:dyDescent="0.2">
      <c r="A21" s="23"/>
      <c r="B21" s="23">
        <v>7</v>
      </c>
      <c r="C21" s="23"/>
      <c r="D21" s="23">
        <f t="shared" si="0"/>
        <v>0</v>
      </c>
      <c r="E21" s="23"/>
      <c r="F21" s="23">
        <f t="shared" si="1"/>
        <v>0</v>
      </c>
      <c r="G21" s="23"/>
      <c r="H21" s="23">
        <f t="shared" si="2"/>
        <v>0</v>
      </c>
      <c r="I21" s="23"/>
      <c r="J21" s="23">
        <f t="shared" si="3"/>
        <v>0</v>
      </c>
      <c r="K21" s="23"/>
      <c r="L21" s="23">
        <f t="shared" si="4"/>
        <v>0</v>
      </c>
      <c r="M21" s="23"/>
      <c r="N21" s="23">
        <f t="shared" si="5"/>
        <v>0</v>
      </c>
      <c r="O21" s="23"/>
      <c r="P21" s="23">
        <f t="shared" si="6"/>
        <v>0</v>
      </c>
      <c r="Q21" s="23"/>
      <c r="R21" s="23"/>
      <c r="S21" s="23"/>
      <c r="T21" s="23">
        <f t="shared" si="7"/>
        <v>0</v>
      </c>
      <c r="U21" s="23"/>
      <c r="V21" s="9">
        <f t="shared" si="10"/>
        <v>0</v>
      </c>
      <c r="W21" s="10">
        <f t="shared" si="8"/>
        <v>0</v>
      </c>
    </row>
    <row r="22" spans="1:23" x14ac:dyDescent="0.2">
      <c r="A22" s="23"/>
      <c r="B22" s="23">
        <v>7</v>
      </c>
      <c r="C22" s="23"/>
      <c r="D22" s="23">
        <f t="shared" si="0"/>
        <v>0</v>
      </c>
      <c r="E22" s="23"/>
      <c r="F22" s="23">
        <f t="shared" si="1"/>
        <v>0</v>
      </c>
      <c r="G22" s="23"/>
      <c r="H22" s="23">
        <f t="shared" si="2"/>
        <v>0</v>
      </c>
      <c r="I22" s="23"/>
      <c r="J22" s="23">
        <f t="shared" si="3"/>
        <v>0</v>
      </c>
      <c r="K22" s="23"/>
      <c r="L22" s="23">
        <f t="shared" si="4"/>
        <v>0</v>
      </c>
      <c r="M22" s="23"/>
      <c r="N22" s="23">
        <f t="shared" si="5"/>
        <v>0</v>
      </c>
      <c r="O22" s="23"/>
      <c r="P22" s="23">
        <f t="shared" si="6"/>
        <v>0</v>
      </c>
      <c r="Q22" s="23"/>
      <c r="R22" s="23"/>
      <c r="S22" s="23"/>
      <c r="T22" s="23">
        <f t="shared" si="7"/>
        <v>0</v>
      </c>
      <c r="U22" s="23"/>
      <c r="V22" s="9">
        <f t="shared" si="10"/>
        <v>0</v>
      </c>
      <c r="W22" s="10">
        <f t="shared" si="8"/>
        <v>0</v>
      </c>
    </row>
    <row r="23" spans="1:23" x14ac:dyDescent="0.2">
      <c r="A23" s="3" t="s">
        <v>14</v>
      </c>
      <c r="B23" s="3" t="s">
        <v>4</v>
      </c>
      <c r="C23" s="3" t="s">
        <v>0</v>
      </c>
      <c r="D23" s="3" t="s">
        <v>2</v>
      </c>
      <c r="E23" s="3" t="s">
        <v>3</v>
      </c>
      <c r="F23" s="3" t="s">
        <v>2</v>
      </c>
      <c r="G23" s="3" t="s">
        <v>12</v>
      </c>
      <c r="H23" s="3" t="s">
        <v>2</v>
      </c>
      <c r="I23" s="3" t="s">
        <v>15</v>
      </c>
      <c r="J23" s="3" t="s">
        <v>2</v>
      </c>
      <c r="K23" s="3" t="s">
        <v>18</v>
      </c>
      <c r="L23" s="3" t="s">
        <v>2</v>
      </c>
      <c r="M23" s="3" t="s">
        <v>16</v>
      </c>
      <c r="N23" s="3" t="s">
        <v>2</v>
      </c>
      <c r="O23" s="3" t="s">
        <v>25</v>
      </c>
      <c r="P23" s="3" t="s">
        <v>2</v>
      </c>
      <c r="Q23" s="3" t="s">
        <v>44</v>
      </c>
      <c r="R23" s="3" t="s">
        <v>43</v>
      </c>
      <c r="S23" s="3" t="s">
        <v>26</v>
      </c>
      <c r="T23" s="3" t="s">
        <v>2</v>
      </c>
      <c r="U23" s="3" t="s">
        <v>30</v>
      </c>
      <c r="V23" s="3"/>
      <c r="W23" s="3" t="s">
        <v>1</v>
      </c>
    </row>
    <row r="24" spans="1:23" x14ac:dyDescent="0.2">
      <c r="A24" s="26" t="s">
        <v>67</v>
      </c>
      <c r="B24" s="9">
        <v>8</v>
      </c>
      <c r="C24" s="9">
        <v>1</v>
      </c>
      <c r="D24" s="9">
        <f t="shared" ref="D24:D37" si="11">(C24*10)</f>
        <v>10</v>
      </c>
      <c r="E24" s="9">
        <v>1</v>
      </c>
      <c r="F24" s="9">
        <f t="shared" ref="F24:F37" si="12">(E24*2)</f>
        <v>2</v>
      </c>
      <c r="G24" s="9">
        <v>3</v>
      </c>
      <c r="H24" s="9">
        <f t="shared" ref="H24:H37" si="13">(G24*3.5)</f>
        <v>10.5</v>
      </c>
      <c r="I24" s="9"/>
      <c r="J24" s="9">
        <f t="shared" ref="J24:J37" si="14">(I24*12)</f>
        <v>0</v>
      </c>
      <c r="K24" s="9"/>
      <c r="L24" s="9">
        <f t="shared" ref="L24:L37" si="15">(K24*15)</f>
        <v>0</v>
      </c>
      <c r="M24" s="9"/>
      <c r="N24" s="9">
        <f t="shared" ref="N24:N37" si="16">(M24*15)</f>
        <v>0</v>
      </c>
      <c r="O24" s="9"/>
      <c r="P24" s="9">
        <f t="shared" ref="P24:P37" si="17">(O24*-10)</f>
        <v>0</v>
      </c>
      <c r="Q24" s="9"/>
      <c r="R24" s="9"/>
      <c r="S24" s="9"/>
      <c r="T24" s="9">
        <f t="shared" ref="T24:T37" si="18">(S24*-10)</f>
        <v>0</v>
      </c>
      <c r="U24" s="9"/>
      <c r="V24" s="9">
        <f t="shared" ref="V24:V37" si="19">(U24*-20)</f>
        <v>0</v>
      </c>
      <c r="W24" s="10">
        <f t="shared" ref="W24:W37" si="20">SUM(D24+F24+H24+J24+L24+N24+P24+T24+V24)</f>
        <v>22.5</v>
      </c>
    </row>
    <row r="25" spans="1:23" x14ac:dyDescent="0.2">
      <c r="A25" s="26" t="s">
        <v>68</v>
      </c>
      <c r="B25" s="9">
        <v>8</v>
      </c>
      <c r="C25" s="9"/>
      <c r="D25" s="9">
        <f t="shared" si="11"/>
        <v>0</v>
      </c>
      <c r="E25" s="9">
        <v>1</v>
      </c>
      <c r="F25" s="9">
        <f t="shared" si="12"/>
        <v>2</v>
      </c>
      <c r="G25" s="9">
        <v>1</v>
      </c>
      <c r="H25" s="9">
        <f t="shared" si="13"/>
        <v>3.5</v>
      </c>
      <c r="I25" s="9"/>
      <c r="J25" s="9">
        <f t="shared" si="14"/>
        <v>0</v>
      </c>
      <c r="K25" s="9"/>
      <c r="L25" s="9">
        <f t="shared" si="15"/>
        <v>0</v>
      </c>
      <c r="M25" s="9"/>
      <c r="N25" s="9">
        <f t="shared" si="16"/>
        <v>0</v>
      </c>
      <c r="O25" s="9"/>
      <c r="P25" s="9">
        <f t="shared" si="17"/>
        <v>0</v>
      </c>
      <c r="Q25" s="9"/>
      <c r="R25" s="9"/>
      <c r="S25" s="9"/>
      <c r="T25" s="9">
        <f t="shared" si="18"/>
        <v>0</v>
      </c>
      <c r="U25" s="9"/>
      <c r="V25" s="9">
        <f t="shared" si="19"/>
        <v>0</v>
      </c>
      <c r="W25" s="10">
        <f t="shared" si="20"/>
        <v>5.5</v>
      </c>
    </row>
    <row r="26" spans="1:23" x14ac:dyDescent="0.2">
      <c r="A26" s="26" t="s">
        <v>69</v>
      </c>
      <c r="B26" s="9">
        <v>8</v>
      </c>
      <c r="C26" s="9"/>
      <c r="D26" s="9">
        <f t="shared" si="11"/>
        <v>0</v>
      </c>
      <c r="E26" s="9">
        <v>1</v>
      </c>
      <c r="F26" s="9">
        <f t="shared" si="12"/>
        <v>2</v>
      </c>
      <c r="G26" s="9"/>
      <c r="H26" s="9">
        <f t="shared" si="13"/>
        <v>0</v>
      </c>
      <c r="I26" s="9"/>
      <c r="J26" s="9">
        <f t="shared" si="14"/>
        <v>0</v>
      </c>
      <c r="K26" s="9"/>
      <c r="L26" s="9">
        <f t="shared" si="15"/>
        <v>0</v>
      </c>
      <c r="M26" s="9"/>
      <c r="N26" s="9">
        <f t="shared" si="16"/>
        <v>0</v>
      </c>
      <c r="O26" s="9">
        <v>1</v>
      </c>
      <c r="P26" s="9">
        <f t="shared" si="17"/>
        <v>-10</v>
      </c>
      <c r="Q26" s="9"/>
      <c r="R26" s="9"/>
      <c r="S26" s="9"/>
      <c r="T26" s="9">
        <f t="shared" si="18"/>
        <v>0</v>
      </c>
      <c r="U26" s="9"/>
      <c r="V26" s="9">
        <f t="shared" si="19"/>
        <v>0</v>
      </c>
      <c r="W26" s="10">
        <f t="shared" si="20"/>
        <v>-8</v>
      </c>
    </row>
    <row r="27" spans="1:23" x14ac:dyDescent="0.2">
      <c r="A27" s="26" t="s">
        <v>70</v>
      </c>
      <c r="B27" s="9">
        <v>8</v>
      </c>
      <c r="C27" s="9"/>
      <c r="D27" s="9">
        <f t="shared" si="11"/>
        <v>0</v>
      </c>
      <c r="E27" s="9">
        <v>1</v>
      </c>
      <c r="F27" s="9">
        <f t="shared" si="12"/>
        <v>2</v>
      </c>
      <c r="G27" s="9"/>
      <c r="H27" s="9">
        <f t="shared" si="13"/>
        <v>0</v>
      </c>
      <c r="I27" s="9"/>
      <c r="J27" s="9">
        <f t="shared" si="14"/>
        <v>0</v>
      </c>
      <c r="K27" s="9"/>
      <c r="L27" s="9">
        <f t="shared" si="15"/>
        <v>0</v>
      </c>
      <c r="M27" s="9"/>
      <c r="N27" s="9">
        <f t="shared" si="16"/>
        <v>0</v>
      </c>
      <c r="O27" s="9">
        <v>1</v>
      </c>
      <c r="P27" s="9">
        <f t="shared" si="17"/>
        <v>-10</v>
      </c>
      <c r="Q27" s="9"/>
      <c r="R27" s="9"/>
      <c r="S27" s="9"/>
      <c r="T27" s="9">
        <f t="shared" si="18"/>
        <v>0</v>
      </c>
      <c r="U27" s="9"/>
      <c r="V27" s="9">
        <f t="shared" si="19"/>
        <v>0</v>
      </c>
      <c r="W27" s="10">
        <f t="shared" si="20"/>
        <v>-8</v>
      </c>
    </row>
    <row r="28" spans="1:23" x14ac:dyDescent="0.2">
      <c r="A28" s="26" t="s">
        <v>77</v>
      </c>
      <c r="B28" s="9">
        <v>8</v>
      </c>
      <c r="C28" s="9"/>
      <c r="D28" s="9">
        <f t="shared" si="11"/>
        <v>0</v>
      </c>
      <c r="E28" s="9">
        <v>1</v>
      </c>
      <c r="F28" s="9">
        <f t="shared" si="12"/>
        <v>2</v>
      </c>
      <c r="G28" s="9"/>
      <c r="H28" s="9">
        <f t="shared" si="13"/>
        <v>0</v>
      </c>
      <c r="I28" s="9"/>
      <c r="J28" s="9">
        <f t="shared" si="14"/>
        <v>0</v>
      </c>
      <c r="K28" s="9"/>
      <c r="L28" s="9">
        <f t="shared" si="15"/>
        <v>0</v>
      </c>
      <c r="M28" s="9"/>
      <c r="N28" s="9">
        <f t="shared" si="16"/>
        <v>0</v>
      </c>
      <c r="O28" s="9"/>
      <c r="P28" s="9">
        <f t="shared" si="17"/>
        <v>0</v>
      </c>
      <c r="Q28" s="9"/>
      <c r="R28" s="9">
        <v>1</v>
      </c>
      <c r="S28" s="9"/>
      <c r="T28" s="9">
        <f t="shared" si="18"/>
        <v>0</v>
      </c>
      <c r="U28" s="9"/>
      <c r="V28" s="9">
        <f t="shared" si="19"/>
        <v>0</v>
      </c>
      <c r="W28" s="10">
        <f t="shared" si="20"/>
        <v>2</v>
      </c>
    </row>
    <row r="29" spans="1:23" x14ac:dyDescent="0.2">
      <c r="A29" s="26"/>
      <c r="B29" s="9">
        <v>8</v>
      </c>
      <c r="C29" s="9"/>
      <c r="D29" s="9">
        <f t="shared" si="11"/>
        <v>0</v>
      </c>
      <c r="E29" s="9"/>
      <c r="F29" s="9">
        <f t="shared" si="12"/>
        <v>0</v>
      </c>
      <c r="G29" s="9"/>
      <c r="H29" s="9">
        <f t="shared" si="13"/>
        <v>0</v>
      </c>
      <c r="I29" s="9"/>
      <c r="J29" s="9">
        <f t="shared" si="14"/>
        <v>0</v>
      </c>
      <c r="K29" s="9"/>
      <c r="L29" s="9">
        <f t="shared" si="15"/>
        <v>0</v>
      </c>
      <c r="M29" s="9"/>
      <c r="N29" s="9">
        <f t="shared" si="16"/>
        <v>0</v>
      </c>
      <c r="O29" s="9"/>
      <c r="P29" s="9">
        <f t="shared" si="17"/>
        <v>0</v>
      </c>
      <c r="Q29" s="9"/>
      <c r="R29" s="9"/>
      <c r="S29" s="9"/>
      <c r="T29" s="9">
        <f t="shared" si="18"/>
        <v>0</v>
      </c>
      <c r="U29" s="9"/>
      <c r="V29" s="9">
        <f t="shared" si="19"/>
        <v>0</v>
      </c>
      <c r="W29" s="10">
        <f t="shared" si="20"/>
        <v>0</v>
      </c>
    </row>
    <row r="30" spans="1:23" x14ac:dyDescent="0.2">
      <c r="A30" s="26"/>
      <c r="B30" s="9">
        <v>8</v>
      </c>
      <c r="C30" s="9"/>
      <c r="D30" s="9">
        <f t="shared" si="11"/>
        <v>0</v>
      </c>
      <c r="E30" s="9"/>
      <c r="F30" s="9">
        <f t="shared" si="12"/>
        <v>0</v>
      </c>
      <c r="G30" s="9"/>
      <c r="H30" s="9">
        <f t="shared" si="13"/>
        <v>0</v>
      </c>
      <c r="I30" s="9"/>
      <c r="J30" s="9">
        <f t="shared" si="14"/>
        <v>0</v>
      </c>
      <c r="K30" s="9"/>
      <c r="L30" s="9">
        <f t="shared" si="15"/>
        <v>0</v>
      </c>
      <c r="M30" s="9"/>
      <c r="N30" s="9">
        <f t="shared" si="16"/>
        <v>0</v>
      </c>
      <c r="O30" s="9"/>
      <c r="P30" s="9">
        <f t="shared" si="17"/>
        <v>0</v>
      </c>
      <c r="Q30" s="9"/>
      <c r="R30" s="9"/>
      <c r="S30" s="9"/>
      <c r="T30" s="9">
        <f t="shared" si="18"/>
        <v>0</v>
      </c>
      <c r="U30" s="9"/>
      <c r="V30" s="9">
        <f t="shared" si="19"/>
        <v>0</v>
      </c>
      <c r="W30" s="10">
        <f t="shared" si="20"/>
        <v>0</v>
      </c>
    </row>
    <row r="31" spans="1:23" x14ac:dyDescent="0.2">
      <c r="A31" s="26"/>
      <c r="B31" s="9">
        <v>8</v>
      </c>
      <c r="C31" s="9"/>
      <c r="D31" s="9">
        <f t="shared" si="11"/>
        <v>0</v>
      </c>
      <c r="E31" s="9"/>
      <c r="F31" s="9">
        <f t="shared" si="12"/>
        <v>0</v>
      </c>
      <c r="G31" s="9"/>
      <c r="H31" s="9">
        <f t="shared" si="13"/>
        <v>0</v>
      </c>
      <c r="I31" s="9"/>
      <c r="J31" s="9">
        <f t="shared" si="14"/>
        <v>0</v>
      </c>
      <c r="K31" s="9"/>
      <c r="L31" s="9">
        <f t="shared" si="15"/>
        <v>0</v>
      </c>
      <c r="M31" s="9"/>
      <c r="N31" s="9">
        <f t="shared" si="16"/>
        <v>0</v>
      </c>
      <c r="O31" s="9"/>
      <c r="P31" s="9">
        <f t="shared" si="17"/>
        <v>0</v>
      </c>
      <c r="Q31" s="9"/>
      <c r="R31" s="9"/>
      <c r="S31" s="9"/>
      <c r="T31" s="9">
        <f t="shared" si="18"/>
        <v>0</v>
      </c>
      <c r="U31" s="9"/>
      <c r="V31" s="9">
        <f t="shared" si="19"/>
        <v>0</v>
      </c>
      <c r="W31" s="10">
        <f t="shared" si="20"/>
        <v>0</v>
      </c>
    </row>
    <row r="32" spans="1:23" x14ac:dyDescent="0.2">
      <c r="A32" s="26"/>
      <c r="B32" s="9">
        <v>8</v>
      </c>
      <c r="C32" s="9"/>
      <c r="D32" s="9">
        <f t="shared" si="11"/>
        <v>0</v>
      </c>
      <c r="E32" s="9"/>
      <c r="F32" s="9">
        <f t="shared" si="12"/>
        <v>0</v>
      </c>
      <c r="G32" s="9"/>
      <c r="H32" s="9">
        <f t="shared" si="13"/>
        <v>0</v>
      </c>
      <c r="I32" s="9"/>
      <c r="J32" s="9">
        <f t="shared" si="14"/>
        <v>0</v>
      </c>
      <c r="K32" s="9"/>
      <c r="L32" s="9">
        <f t="shared" si="15"/>
        <v>0</v>
      </c>
      <c r="M32" s="9"/>
      <c r="N32" s="9">
        <f t="shared" si="16"/>
        <v>0</v>
      </c>
      <c r="O32" s="9"/>
      <c r="P32" s="9">
        <f t="shared" si="17"/>
        <v>0</v>
      </c>
      <c r="Q32" s="9"/>
      <c r="R32" s="9"/>
      <c r="S32" s="9"/>
      <c r="T32" s="9">
        <f t="shared" si="18"/>
        <v>0</v>
      </c>
      <c r="U32" s="9"/>
      <c r="V32" s="9">
        <f t="shared" si="19"/>
        <v>0</v>
      </c>
      <c r="W32" s="10">
        <f t="shared" si="20"/>
        <v>0</v>
      </c>
    </row>
    <row r="33" spans="1:23" x14ac:dyDescent="0.2">
      <c r="A33" s="26"/>
      <c r="B33" s="9">
        <v>8</v>
      </c>
      <c r="C33" s="9"/>
      <c r="D33" s="9">
        <f t="shared" si="11"/>
        <v>0</v>
      </c>
      <c r="E33" s="9"/>
      <c r="F33" s="9">
        <f t="shared" si="12"/>
        <v>0</v>
      </c>
      <c r="G33" s="9"/>
      <c r="H33" s="9">
        <f t="shared" si="13"/>
        <v>0</v>
      </c>
      <c r="I33" s="9"/>
      <c r="J33" s="9">
        <f t="shared" si="14"/>
        <v>0</v>
      </c>
      <c r="K33" s="9"/>
      <c r="L33" s="9">
        <f t="shared" si="15"/>
        <v>0</v>
      </c>
      <c r="M33" s="9"/>
      <c r="N33" s="9">
        <f t="shared" si="16"/>
        <v>0</v>
      </c>
      <c r="O33" s="9"/>
      <c r="P33" s="9">
        <f t="shared" si="17"/>
        <v>0</v>
      </c>
      <c r="Q33" s="9"/>
      <c r="R33" s="9"/>
      <c r="S33" s="9"/>
      <c r="T33" s="9">
        <f t="shared" si="18"/>
        <v>0</v>
      </c>
      <c r="U33" s="9"/>
      <c r="V33" s="9">
        <f t="shared" si="19"/>
        <v>0</v>
      </c>
      <c r="W33" s="10">
        <f t="shared" si="20"/>
        <v>0</v>
      </c>
    </row>
    <row r="34" spans="1:23" x14ac:dyDescent="0.2">
      <c r="A34" s="26"/>
      <c r="B34" s="9">
        <v>8</v>
      </c>
      <c r="C34" s="9"/>
      <c r="D34" s="9">
        <f t="shared" si="11"/>
        <v>0</v>
      </c>
      <c r="E34" s="9"/>
      <c r="F34" s="9">
        <f t="shared" si="12"/>
        <v>0</v>
      </c>
      <c r="G34" s="9"/>
      <c r="H34" s="9">
        <f t="shared" si="13"/>
        <v>0</v>
      </c>
      <c r="I34" s="9"/>
      <c r="J34" s="9">
        <f t="shared" si="14"/>
        <v>0</v>
      </c>
      <c r="K34" s="9"/>
      <c r="L34" s="9">
        <f t="shared" si="15"/>
        <v>0</v>
      </c>
      <c r="M34" s="9"/>
      <c r="N34" s="9">
        <f t="shared" si="16"/>
        <v>0</v>
      </c>
      <c r="O34" s="9"/>
      <c r="P34" s="9">
        <f t="shared" si="17"/>
        <v>0</v>
      </c>
      <c r="Q34" s="9"/>
      <c r="R34" s="9"/>
      <c r="S34" s="9"/>
      <c r="T34" s="9">
        <f t="shared" si="18"/>
        <v>0</v>
      </c>
      <c r="U34" s="9"/>
      <c r="V34" s="9">
        <f t="shared" si="19"/>
        <v>0</v>
      </c>
      <c r="W34" s="10">
        <f t="shared" si="20"/>
        <v>0</v>
      </c>
    </row>
    <row r="35" spans="1:23" x14ac:dyDescent="0.2">
      <c r="A35" s="26"/>
      <c r="B35" s="9">
        <v>8</v>
      </c>
      <c r="C35" s="9"/>
      <c r="D35" s="9">
        <f t="shared" si="11"/>
        <v>0</v>
      </c>
      <c r="E35" s="9"/>
      <c r="F35" s="9">
        <f t="shared" si="12"/>
        <v>0</v>
      </c>
      <c r="G35" s="9"/>
      <c r="H35" s="9">
        <f t="shared" si="13"/>
        <v>0</v>
      </c>
      <c r="I35" s="9"/>
      <c r="J35" s="9">
        <f t="shared" si="14"/>
        <v>0</v>
      </c>
      <c r="K35" s="9"/>
      <c r="L35" s="9">
        <f t="shared" si="15"/>
        <v>0</v>
      </c>
      <c r="M35" s="9"/>
      <c r="N35" s="9">
        <f t="shared" si="16"/>
        <v>0</v>
      </c>
      <c r="O35" s="9"/>
      <c r="P35" s="9">
        <f t="shared" si="17"/>
        <v>0</v>
      </c>
      <c r="Q35" s="9"/>
      <c r="R35" s="9"/>
      <c r="S35" s="9"/>
      <c r="T35" s="9">
        <f t="shared" si="18"/>
        <v>0</v>
      </c>
      <c r="U35" s="9"/>
      <c r="V35" s="9">
        <f t="shared" si="19"/>
        <v>0</v>
      </c>
      <c r="W35" s="10">
        <f t="shared" si="20"/>
        <v>0</v>
      </c>
    </row>
    <row r="36" spans="1:23" x14ac:dyDescent="0.2">
      <c r="A36" s="26"/>
      <c r="B36" s="9">
        <v>8</v>
      </c>
      <c r="C36" s="9"/>
      <c r="D36" s="9">
        <f t="shared" si="11"/>
        <v>0</v>
      </c>
      <c r="E36" s="9"/>
      <c r="F36" s="9">
        <f t="shared" si="12"/>
        <v>0</v>
      </c>
      <c r="G36" s="9"/>
      <c r="H36" s="9">
        <f t="shared" si="13"/>
        <v>0</v>
      </c>
      <c r="I36" s="9"/>
      <c r="J36" s="9">
        <f t="shared" si="14"/>
        <v>0</v>
      </c>
      <c r="K36" s="9"/>
      <c r="L36" s="9">
        <f t="shared" si="15"/>
        <v>0</v>
      </c>
      <c r="M36" s="9"/>
      <c r="N36" s="9">
        <f t="shared" si="16"/>
        <v>0</v>
      </c>
      <c r="O36" s="9"/>
      <c r="P36" s="9">
        <f t="shared" si="17"/>
        <v>0</v>
      </c>
      <c r="Q36" s="9"/>
      <c r="R36" s="9"/>
      <c r="S36" s="9"/>
      <c r="T36" s="9">
        <f t="shared" si="18"/>
        <v>0</v>
      </c>
      <c r="U36" s="9"/>
      <c r="V36" s="9">
        <f t="shared" si="19"/>
        <v>0</v>
      </c>
      <c r="W36" s="10">
        <f t="shared" si="20"/>
        <v>0</v>
      </c>
    </row>
    <row r="37" spans="1:23" x14ac:dyDescent="0.2">
      <c r="A37" s="26"/>
      <c r="B37" s="9">
        <v>8</v>
      </c>
      <c r="C37" s="9"/>
      <c r="D37" s="9">
        <f t="shared" si="11"/>
        <v>0</v>
      </c>
      <c r="E37" s="9"/>
      <c r="F37" s="9">
        <f t="shared" si="12"/>
        <v>0</v>
      </c>
      <c r="G37" s="9"/>
      <c r="H37" s="9">
        <f t="shared" si="13"/>
        <v>0</v>
      </c>
      <c r="I37" s="9"/>
      <c r="J37" s="9">
        <f t="shared" si="14"/>
        <v>0</v>
      </c>
      <c r="K37" s="9"/>
      <c r="L37" s="9">
        <f t="shared" si="15"/>
        <v>0</v>
      </c>
      <c r="M37" s="9"/>
      <c r="N37" s="9">
        <f t="shared" si="16"/>
        <v>0</v>
      </c>
      <c r="O37" s="9"/>
      <c r="P37" s="9">
        <f t="shared" si="17"/>
        <v>0</v>
      </c>
      <c r="Q37" s="9"/>
      <c r="R37" s="9"/>
      <c r="S37" s="9"/>
      <c r="T37" s="9">
        <f t="shared" si="18"/>
        <v>0</v>
      </c>
      <c r="U37" s="9"/>
      <c r="V37" s="9">
        <f t="shared" si="19"/>
        <v>0</v>
      </c>
      <c r="W37" s="10">
        <f t="shared" si="20"/>
        <v>0</v>
      </c>
    </row>
    <row r="38" spans="1:23" x14ac:dyDescent="0.2">
      <c r="A38" s="3" t="s">
        <v>14</v>
      </c>
      <c r="B38" s="3" t="s">
        <v>4</v>
      </c>
      <c r="C38" s="3" t="s">
        <v>0</v>
      </c>
      <c r="D38" s="3" t="s">
        <v>2</v>
      </c>
      <c r="E38" s="3" t="s">
        <v>3</v>
      </c>
      <c r="F38" s="3" t="s">
        <v>2</v>
      </c>
      <c r="G38" s="3" t="s">
        <v>12</v>
      </c>
      <c r="H38" s="3" t="s">
        <v>2</v>
      </c>
      <c r="I38" s="3" t="s">
        <v>15</v>
      </c>
      <c r="J38" s="3" t="s">
        <v>2</v>
      </c>
      <c r="K38" s="3" t="s">
        <v>18</v>
      </c>
      <c r="L38" s="3" t="s">
        <v>2</v>
      </c>
      <c r="M38" s="3" t="s">
        <v>16</v>
      </c>
      <c r="N38" s="3" t="s">
        <v>2</v>
      </c>
      <c r="O38" s="3" t="s">
        <v>25</v>
      </c>
      <c r="P38" s="3" t="s">
        <v>2</v>
      </c>
      <c r="Q38" s="3" t="s">
        <v>44</v>
      </c>
      <c r="R38" s="3" t="s">
        <v>43</v>
      </c>
      <c r="S38" s="3" t="s">
        <v>26</v>
      </c>
      <c r="T38" s="3" t="s">
        <v>2</v>
      </c>
      <c r="U38" s="3" t="s">
        <v>30</v>
      </c>
      <c r="V38" s="3"/>
      <c r="W38" s="3" t="s">
        <v>1</v>
      </c>
    </row>
    <row r="39" spans="1:23" x14ac:dyDescent="0.2">
      <c r="A39" s="25" t="s">
        <v>45</v>
      </c>
      <c r="B39" s="11">
        <v>9</v>
      </c>
      <c r="C39" s="11">
        <v>1</v>
      </c>
      <c r="D39" s="11">
        <f>(C39*10)</f>
        <v>10</v>
      </c>
      <c r="E39" s="11">
        <v>4</v>
      </c>
      <c r="F39" s="11">
        <f>(E39*2)</f>
        <v>8</v>
      </c>
      <c r="G39" s="11">
        <v>122</v>
      </c>
      <c r="H39" s="11">
        <f>(G39*3)</f>
        <v>366</v>
      </c>
      <c r="I39" s="11">
        <v>4</v>
      </c>
      <c r="J39" s="11">
        <f>(I39*14)</f>
        <v>56</v>
      </c>
      <c r="K39" s="11">
        <v>1</v>
      </c>
      <c r="L39" s="11">
        <f>(K39*15)</f>
        <v>15</v>
      </c>
      <c r="M39" s="11">
        <v>2</v>
      </c>
      <c r="N39" s="11">
        <f>(M39*15)</f>
        <v>30</v>
      </c>
      <c r="O39" s="11"/>
      <c r="P39" s="11">
        <f>(O39*-10)</f>
        <v>0</v>
      </c>
      <c r="Q39" s="11"/>
      <c r="R39" s="11">
        <v>2</v>
      </c>
      <c r="S39" s="11"/>
      <c r="T39" s="11">
        <f>(S39*-10)</f>
        <v>0</v>
      </c>
      <c r="U39" s="11"/>
      <c r="V39" s="11">
        <f>(U39*-20)</f>
        <v>0</v>
      </c>
      <c r="W39" s="10">
        <f t="shared" ref="W39:W49" si="21">SUM(D39+F39+H39+J39+L39+N39+P39+T39+V39)</f>
        <v>485</v>
      </c>
    </row>
    <row r="40" spans="1:23" x14ac:dyDescent="0.2">
      <c r="A40" s="25" t="s">
        <v>46</v>
      </c>
      <c r="B40" s="11">
        <v>9</v>
      </c>
      <c r="C40" s="11"/>
      <c r="D40" s="11">
        <f t="shared" ref="D40:D49" si="22">(C40*10)</f>
        <v>0</v>
      </c>
      <c r="E40" s="11">
        <v>3</v>
      </c>
      <c r="F40" s="11">
        <f t="shared" ref="F40:F49" si="23">(E40*2)</f>
        <v>6</v>
      </c>
      <c r="G40" s="11">
        <v>38</v>
      </c>
      <c r="H40" s="11">
        <f t="shared" ref="H40:H49" si="24">(G40*3)</f>
        <v>114</v>
      </c>
      <c r="I40" s="11">
        <v>1</v>
      </c>
      <c r="J40" s="11">
        <f t="shared" ref="J40:J49" si="25">(I40*14)</f>
        <v>14</v>
      </c>
      <c r="K40" s="11"/>
      <c r="L40" s="11">
        <f t="shared" ref="L40:L49" si="26">(K40*15)</f>
        <v>0</v>
      </c>
      <c r="M40" s="11">
        <v>1</v>
      </c>
      <c r="N40" s="11">
        <f t="shared" ref="N40:N49" si="27">(M40*15)</f>
        <v>15</v>
      </c>
      <c r="O40" s="11"/>
      <c r="P40" s="11">
        <f t="shared" ref="P40:P49" si="28">(O40*-10)</f>
        <v>0</v>
      </c>
      <c r="Q40" s="11"/>
      <c r="R40" s="11">
        <v>2</v>
      </c>
      <c r="S40" s="11"/>
      <c r="T40" s="11">
        <f t="shared" ref="T40:T49" si="29">(S40*-10)</f>
        <v>0</v>
      </c>
      <c r="U40" s="11"/>
      <c r="V40" s="11">
        <f t="shared" ref="V40:V49" si="30">(U40*-20)</f>
        <v>0</v>
      </c>
      <c r="W40" s="10">
        <f t="shared" si="21"/>
        <v>149</v>
      </c>
    </row>
    <row r="41" spans="1:23" x14ac:dyDescent="0.2">
      <c r="A41" s="25" t="s">
        <v>47</v>
      </c>
      <c r="B41" s="11">
        <v>9</v>
      </c>
      <c r="C41" s="11">
        <v>1</v>
      </c>
      <c r="D41" s="11">
        <f t="shared" si="22"/>
        <v>10</v>
      </c>
      <c r="E41" s="11">
        <v>3</v>
      </c>
      <c r="F41" s="11">
        <f t="shared" si="23"/>
        <v>6</v>
      </c>
      <c r="G41" s="11">
        <v>100</v>
      </c>
      <c r="H41" s="11">
        <f t="shared" si="24"/>
        <v>300</v>
      </c>
      <c r="I41" s="11"/>
      <c r="J41" s="11">
        <f t="shared" si="25"/>
        <v>0</v>
      </c>
      <c r="K41" s="11"/>
      <c r="L41" s="11">
        <f t="shared" si="26"/>
        <v>0</v>
      </c>
      <c r="M41" s="11"/>
      <c r="N41" s="11">
        <f t="shared" si="27"/>
        <v>0</v>
      </c>
      <c r="O41" s="11"/>
      <c r="P41" s="11">
        <f t="shared" si="28"/>
        <v>0</v>
      </c>
      <c r="Q41" s="11">
        <v>1</v>
      </c>
      <c r="R41" s="11"/>
      <c r="S41" s="11"/>
      <c r="T41" s="11">
        <f t="shared" si="29"/>
        <v>0</v>
      </c>
      <c r="U41" s="11"/>
      <c r="V41" s="11">
        <f t="shared" si="30"/>
        <v>0</v>
      </c>
      <c r="W41" s="10">
        <f t="shared" si="21"/>
        <v>316</v>
      </c>
    </row>
    <row r="42" spans="1:23" x14ac:dyDescent="0.2">
      <c r="A42" s="25" t="s">
        <v>48</v>
      </c>
      <c r="B42" s="11">
        <v>9</v>
      </c>
      <c r="C42" s="11"/>
      <c r="D42" s="11">
        <f t="shared" si="22"/>
        <v>0</v>
      </c>
      <c r="E42" s="11">
        <v>1</v>
      </c>
      <c r="F42" s="11">
        <f t="shared" si="23"/>
        <v>2</v>
      </c>
      <c r="G42" s="11">
        <v>9</v>
      </c>
      <c r="H42" s="11">
        <f t="shared" si="24"/>
        <v>27</v>
      </c>
      <c r="I42" s="11">
        <v>2</v>
      </c>
      <c r="J42" s="11">
        <f t="shared" si="25"/>
        <v>28</v>
      </c>
      <c r="K42" s="11"/>
      <c r="L42" s="11">
        <f t="shared" si="26"/>
        <v>0</v>
      </c>
      <c r="M42" s="11"/>
      <c r="N42" s="11">
        <f t="shared" si="27"/>
        <v>0</v>
      </c>
      <c r="O42" s="11"/>
      <c r="P42" s="11">
        <f t="shared" si="28"/>
        <v>0</v>
      </c>
      <c r="Q42" s="11">
        <v>1</v>
      </c>
      <c r="R42" s="11">
        <v>1</v>
      </c>
      <c r="S42" s="11"/>
      <c r="T42" s="11">
        <f t="shared" si="29"/>
        <v>0</v>
      </c>
      <c r="U42" s="11"/>
      <c r="V42" s="11">
        <f t="shared" si="30"/>
        <v>0</v>
      </c>
      <c r="W42" s="10">
        <f t="shared" si="21"/>
        <v>57</v>
      </c>
    </row>
    <row r="43" spans="1:23" x14ac:dyDescent="0.2">
      <c r="A43" s="25" t="s">
        <v>49</v>
      </c>
      <c r="B43" s="11">
        <v>9</v>
      </c>
      <c r="C43" s="11"/>
      <c r="D43" s="11">
        <f t="shared" si="22"/>
        <v>0</v>
      </c>
      <c r="E43" s="11">
        <v>2</v>
      </c>
      <c r="F43" s="11">
        <f t="shared" si="23"/>
        <v>4</v>
      </c>
      <c r="G43" s="11">
        <v>1</v>
      </c>
      <c r="H43" s="11">
        <f t="shared" si="24"/>
        <v>3</v>
      </c>
      <c r="I43" s="11"/>
      <c r="J43" s="11">
        <f t="shared" si="25"/>
        <v>0</v>
      </c>
      <c r="K43" s="11"/>
      <c r="L43" s="11">
        <f t="shared" si="26"/>
        <v>0</v>
      </c>
      <c r="M43" s="11"/>
      <c r="N43" s="11">
        <f t="shared" si="27"/>
        <v>0</v>
      </c>
      <c r="O43" s="11"/>
      <c r="P43" s="11">
        <f t="shared" si="28"/>
        <v>0</v>
      </c>
      <c r="Q43" s="11"/>
      <c r="R43" s="11"/>
      <c r="S43" s="11"/>
      <c r="T43" s="11">
        <f t="shared" si="29"/>
        <v>0</v>
      </c>
      <c r="U43" s="11"/>
      <c r="V43" s="11">
        <f t="shared" si="30"/>
        <v>0</v>
      </c>
      <c r="W43" s="10">
        <f t="shared" si="21"/>
        <v>7</v>
      </c>
    </row>
    <row r="44" spans="1:23" x14ac:dyDescent="0.2">
      <c r="A44" s="25" t="s">
        <v>50</v>
      </c>
      <c r="B44" s="11">
        <v>9</v>
      </c>
      <c r="C44" s="11"/>
      <c r="D44" s="11">
        <f t="shared" si="22"/>
        <v>0</v>
      </c>
      <c r="E44" s="11">
        <v>3</v>
      </c>
      <c r="F44" s="11">
        <f t="shared" si="23"/>
        <v>6</v>
      </c>
      <c r="G44" s="11">
        <v>18</v>
      </c>
      <c r="H44" s="11">
        <f t="shared" si="24"/>
        <v>54</v>
      </c>
      <c r="I44" s="11">
        <v>1</v>
      </c>
      <c r="J44" s="11">
        <f t="shared" si="25"/>
        <v>14</v>
      </c>
      <c r="K44" s="11">
        <v>1</v>
      </c>
      <c r="L44" s="11">
        <f t="shared" si="26"/>
        <v>15</v>
      </c>
      <c r="M44" s="11">
        <v>1</v>
      </c>
      <c r="N44" s="11">
        <f t="shared" si="27"/>
        <v>15</v>
      </c>
      <c r="O44" s="11"/>
      <c r="P44" s="11">
        <f t="shared" si="28"/>
        <v>0</v>
      </c>
      <c r="Q44" s="11"/>
      <c r="R44" s="11">
        <v>1</v>
      </c>
      <c r="S44" s="11"/>
      <c r="T44" s="11">
        <f t="shared" si="29"/>
        <v>0</v>
      </c>
      <c r="U44" s="11"/>
      <c r="V44" s="11">
        <f t="shared" si="30"/>
        <v>0</v>
      </c>
      <c r="W44" s="10">
        <f t="shared" si="21"/>
        <v>104</v>
      </c>
    </row>
    <row r="45" spans="1:23" x14ac:dyDescent="0.2">
      <c r="A45" s="25" t="s">
        <v>51</v>
      </c>
      <c r="B45" s="11">
        <v>9</v>
      </c>
      <c r="C45" s="11"/>
      <c r="D45" s="11">
        <f t="shared" si="22"/>
        <v>0</v>
      </c>
      <c r="E45" s="11">
        <v>3</v>
      </c>
      <c r="F45" s="11">
        <f t="shared" si="23"/>
        <v>6</v>
      </c>
      <c r="G45" s="11">
        <v>6</v>
      </c>
      <c r="H45" s="11">
        <f t="shared" si="24"/>
        <v>18</v>
      </c>
      <c r="I45" s="11">
        <v>2</v>
      </c>
      <c r="J45" s="11">
        <f t="shared" si="25"/>
        <v>28</v>
      </c>
      <c r="K45" s="11">
        <v>1</v>
      </c>
      <c r="L45" s="11">
        <f t="shared" si="26"/>
        <v>15</v>
      </c>
      <c r="M45" s="11">
        <v>1</v>
      </c>
      <c r="N45" s="11">
        <f t="shared" si="27"/>
        <v>15</v>
      </c>
      <c r="O45" s="11">
        <v>1</v>
      </c>
      <c r="P45" s="11">
        <f t="shared" si="28"/>
        <v>-10</v>
      </c>
      <c r="Q45" s="11"/>
      <c r="R45" s="11"/>
      <c r="S45" s="11"/>
      <c r="T45" s="11">
        <f t="shared" si="29"/>
        <v>0</v>
      </c>
      <c r="U45" s="11"/>
      <c r="V45" s="11">
        <f t="shared" si="30"/>
        <v>0</v>
      </c>
      <c r="W45" s="10">
        <f t="shared" si="21"/>
        <v>72</v>
      </c>
    </row>
    <row r="46" spans="1:23" x14ac:dyDescent="0.2">
      <c r="A46" s="25" t="s">
        <v>52</v>
      </c>
      <c r="B46" s="11">
        <v>9</v>
      </c>
      <c r="C46" s="11"/>
      <c r="D46" s="11">
        <f t="shared" si="22"/>
        <v>0</v>
      </c>
      <c r="E46" s="11">
        <v>2</v>
      </c>
      <c r="F46" s="11">
        <f t="shared" si="23"/>
        <v>4</v>
      </c>
      <c r="G46" s="11"/>
      <c r="H46" s="11">
        <f t="shared" si="24"/>
        <v>0</v>
      </c>
      <c r="I46" s="11"/>
      <c r="J46" s="11">
        <f t="shared" si="25"/>
        <v>0</v>
      </c>
      <c r="K46" s="11"/>
      <c r="L46" s="11">
        <f t="shared" si="26"/>
        <v>0</v>
      </c>
      <c r="M46" s="11"/>
      <c r="N46" s="11">
        <f t="shared" si="27"/>
        <v>0</v>
      </c>
      <c r="O46" s="11"/>
      <c r="P46" s="11">
        <f t="shared" si="28"/>
        <v>0</v>
      </c>
      <c r="Q46" s="11"/>
      <c r="R46" s="11"/>
      <c r="S46" s="11"/>
      <c r="T46" s="11">
        <f t="shared" si="29"/>
        <v>0</v>
      </c>
      <c r="U46" s="11"/>
      <c r="V46" s="11">
        <f t="shared" si="30"/>
        <v>0</v>
      </c>
      <c r="W46" s="10">
        <f t="shared" si="21"/>
        <v>4</v>
      </c>
    </row>
    <row r="47" spans="1:23" x14ac:dyDescent="0.2">
      <c r="A47" s="25" t="s">
        <v>53</v>
      </c>
      <c r="B47" s="11">
        <v>9</v>
      </c>
      <c r="C47" s="11"/>
      <c r="D47" s="11">
        <f t="shared" si="22"/>
        <v>0</v>
      </c>
      <c r="E47" s="11">
        <v>3</v>
      </c>
      <c r="F47" s="11">
        <f t="shared" si="23"/>
        <v>6</v>
      </c>
      <c r="G47" s="11"/>
      <c r="H47" s="11">
        <f t="shared" si="24"/>
        <v>0</v>
      </c>
      <c r="I47" s="11">
        <v>2</v>
      </c>
      <c r="J47" s="11">
        <f t="shared" si="25"/>
        <v>28</v>
      </c>
      <c r="K47" s="11">
        <v>1</v>
      </c>
      <c r="L47" s="11">
        <f t="shared" si="26"/>
        <v>15</v>
      </c>
      <c r="M47" s="11"/>
      <c r="N47" s="11">
        <f t="shared" si="27"/>
        <v>0</v>
      </c>
      <c r="O47" s="11"/>
      <c r="P47" s="11">
        <f t="shared" si="28"/>
        <v>0</v>
      </c>
      <c r="Q47" s="11"/>
      <c r="R47" s="11"/>
      <c r="S47" s="11">
        <v>1</v>
      </c>
      <c r="T47" s="11">
        <f t="shared" si="29"/>
        <v>-10</v>
      </c>
      <c r="U47" s="11"/>
      <c r="V47" s="11">
        <f t="shared" si="30"/>
        <v>0</v>
      </c>
      <c r="W47" s="10">
        <f t="shared" si="21"/>
        <v>39</v>
      </c>
    </row>
    <row r="48" spans="1:23" x14ac:dyDescent="0.2">
      <c r="A48" s="25" t="s">
        <v>54</v>
      </c>
      <c r="B48" s="11">
        <v>9</v>
      </c>
      <c r="C48" s="11"/>
      <c r="D48" s="11">
        <f t="shared" si="22"/>
        <v>0</v>
      </c>
      <c r="E48" s="11">
        <v>1</v>
      </c>
      <c r="F48" s="11">
        <f t="shared" si="23"/>
        <v>2</v>
      </c>
      <c r="G48" s="11"/>
      <c r="H48" s="11">
        <f t="shared" si="24"/>
        <v>0</v>
      </c>
      <c r="I48" s="11"/>
      <c r="J48" s="11">
        <f t="shared" si="25"/>
        <v>0</v>
      </c>
      <c r="K48" s="11"/>
      <c r="L48" s="11">
        <f t="shared" si="26"/>
        <v>0</v>
      </c>
      <c r="M48" s="11"/>
      <c r="N48" s="11">
        <f t="shared" si="27"/>
        <v>0</v>
      </c>
      <c r="O48" s="11"/>
      <c r="P48" s="11">
        <f t="shared" si="28"/>
        <v>0</v>
      </c>
      <c r="Q48" s="11"/>
      <c r="R48" s="11"/>
      <c r="S48" s="11"/>
      <c r="T48" s="11">
        <f t="shared" si="29"/>
        <v>0</v>
      </c>
      <c r="U48" s="11"/>
      <c r="V48" s="11">
        <f t="shared" si="30"/>
        <v>0</v>
      </c>
      <c r="W48" s="10">
        <f t="shared" si="21"/>
        <v>2</v>
      </c>
    </row>
    <row r="49" spans="1:23" x14ac:dyDescent="0.2">
      <c r="A49" s="25" t="s">
        <v>55</v>
      </c>
      <c r="B49" s="11">
        <v>9</v>
      </c>
      <c r="C49" s="11"/>
      <c r="D49" s="11">
        <f t="shared" si="22"/>
        <v>0</v>
      </c>
      <c r="E49" s="11">
        <v>1</v>
      </c>
      <c r="F49" s="11">
        <f t="shared" si="23"/>
        <v>2</v>
      </c>
      <c r="G49" s="11"/>
      <c r="H49" s="11">
        <f t="shared" si="24"/>
        <v>0</v>
      </c>
      <c r="I49" s="11"/>
      <c r="J49" s="11">
        <f t="shared" si="25"/>
        <v>0</v>
      </c>
      <c r="K49" s="11"/>
      <c r="L49" s="11">
        <f t="shared" si="26"/>
        <v>0</v>
      </c>
      <c r="M49" s="11"/>
      <c r="N49" s="11">
        <f t="shared" si="27"/>
        <v>0</v>
      </c>
      <c r="O49" s="11"/>
      <c r="P49" s="11">
        <f t="shared" si="28"/>
        <v>0</v>
      </c>
      <c r="Q49" s="11"/>
      <c r="R49" s="11"/>
      <c r="S49" s="11"/>
      <c r="T49" s="11">
        <f t="shared" si="29"/>
        <v>0</v>
      </c>
      <c r="U49" s="11"/>
      <c r="V49" s="11">
        <f t="shared" si="30"/>
        <v>0</v>
      </c>
      <c r="W49" s="10">
        <f t="shared" si="21"/>
        <v>2</v>
      </c>
    </row>
    <row r="50" spans="1:23" x14ac:dyDescent="0.2">
      <c r="A50" s="25" t="s">
        <v>56</v>
      </c>
      <c r="B50" s="11">
        <v>9</v>
      </c>
      <c r="C50" s="11"/>
      <c r="D50" s="11">
        <f t="shared" ref="D50:D52" si="31">(C50*10)</f>
        <v>0</v>
      </c>
      <c r="E50" s="11">
        <v>1</v>
      </c>
      <c r="F50" s="11">
        <f t="shared" ref="F50:F52" si="32">(E50*2)</f>
        <v>2</v>
      </c>
      <c r="G50" s="11"/>
      <c r="H50" s="11">
        <f t="shared" ref="H50:H52" si="33">(G50*3)</f>
        <v>0</v>
      </c>
      <c r="I50" s="11"/>
      <c r="J50" s="11">
        <f t="shared" ref="J50:J52" si="34">(I50*14)</f>
        <v>0</v>
      </c>
      <c r="K50" s="11"/>
      <c r="L50" s="11">
        <f t="shared" ref="L50:L52" si="35">(K50*15)</f>
        <v>0</v>
      </c>
      <c r="M50" s="11"/>
      <c r="N50" s="11">
        <f t="shared" ref="N50:N52" si="36">(M50*15)</f>
        <v>0</v>
      </c>
      <c r="O50" s="11"/>
      <c r="P50" s="11">
        <f t="shared" ref="P50:P52" si="37">(O50*-10)</f>
        <v>0</v>
      </c>
      <c r="Q50" s="11"/>
      <c r="R50" s="11"/>
      <c r="S50" s="11"/>
      <c r="T50" s="11">
        <f t="shared" ref="T50:T52" si="38">(S50*-10)</f>
        <v>0</v>
      </c>
      <c r="U50" s="11"/>
      <c r="V50" s="11">
        <f t="shared" ref="V50:V52" si="39">(U50*-20)</f>
        <v>0</v>
      </c>
      <c r="W50" s="10">
        <f t="shared" ref="W50:W52" si="40">SUM(D50+F50+H50+J50+L50+N50+P50+T50+V50)</f>
        <v>2</v>
      </c>
    </row>
    <row r="51" spans="1:23" x14ac:dyDescent="0.2">
      <c r="A51" s="25" t="s">
        <v>57</v>
      </c>
      <c r="B51" s="11">
        <v>9</v>
      </c>
      <c r="C51" s="11"/>
      <c r="D51" s="11"/>
      <c r="E51" s="11">
        <v>2</v>
      </c>
      <c r="F51" s="11">
        <f t="shared" si="32"/>
        <v>4</v>
      </c>
      <c r="G51" s="11">
        <v>1</v>
      </c>
      <c r="H51" s="11">
        <f t="shared" si="33"/>
        <v>3</v>
      </c>
      <c r="I51" s="11">
        <v>4</v>
      </c>
      <c r="J51" s="11">
        <f t="shared" si="34"/>
        <v>56</v>
      </c>
      <c r="K51" s="11"/>
      <c r="L51" s="11">
        <f t="shared" si="35"/>
        <v>0</v>
      </c>
      <c r="M51" s="11"/>
      <c r="N51" s="11">
        <f t="shared" ref="N51" si="41">(M51*15)</f>
        <v>0</v>
      </c>
      <c r="O51" s="11">
        <v>1</v>
      </c>
      <c r="P51" s="11">
        <f t="shared" ref="P51" si="42">(O51*-10)</f>
        <v>-10</v>
      </c>
      <c r="Q51" s="11"/>
      <c r="R51" s="11"/>
      <c r="S51" s="11">
        <v>1</v>
      </c>
      <c r="T51" s="11">
        <f t="shared" ref="T51" si="43">(S51*-10)</f>
        <v>-10</v>
      </c>
      <c r="U51" s="11"/>
      <c r="V51" s="11">
        <f t="shared" ref="V51" si="44">(U51*-20)</f>
        <v>0</v>
      </c>
      <c r="W51" s="10">
        <f>SUM(D51+F51+H51+J51+L51+N51+P51+T51+V51)</f>
        <v>43</v>
      </c>
    </row>
    <row r="52" spans="1:23" x14ac:dyDescent="0.2">
      <c r="A52" s="11"/>
      <c r="B52" s="11">
        <v>9</v>
      </c>
      <c r="C52" s="11"/>
      <c r="D52" s="11">
        <f t="shared" si="31"/>
        <v>0</v>
      </c>
      <c r="E52" s="11"/>
      <c r="F52" s="11">
        <f t="shared" si="32"/>
        <v>0</v>
      </c>
      <c r="G52" s="11"/>
      <c r="H52" s="11">
        <f t="shared" si="33"/>
        <v>0</v>
      </c>
      <c r="I52" s="11"/>
      <c r="J52" s="11">
        <f t="shared" si="34"/>
        <v>0</v>
      </c>
      <c r="K52" s="11"/>
      <c r="L52" s="11">
        <f t="shared" si="35"/>
        <v>0</v>
      </c>
      <c r="M52" s="11"/>
      <c r="N52" s="11">
        <f t="shared" si="36"/>
        <v>0</v>
      </c>
      <c r="O52" s="11"/>
      <c r="P52" s="11">
        <f t="shared" si="37"/>
        <v>0</v>
      </c>
      <c r="Q52" s="11"/>
      <c r="R52" s="11"/>
      <c r="S52" s="11"/>
      <c r="T52" s="11">
        <f t="shared" si="38"/>
        <v>0</v>
      </c>
      <c r="U52" s="11"/>
      <c r="V52" s="11">
        <f t="shared" si="39"/>
        <v>0</v>
      </c>
      <c r="W52" s="10">
        <f t="shared" si="40"/>
        <v>0</v>
      </c>
    </row>
    <row r="53" spans="1:23" x14ac:dyDescent="0.2">
      <c r="A53" s="3" t="s">
        <v>14</v>
      </c>
      <c r="B53" s="3" t="s">
        <v>4</v>
      </c>
      <c r="C53" s="3" t="s">
        <v>0</v>
      </c>
      <c r="D53" s="3" t="s">
        <v>2</v>
      </c>
      <c r="E53" s="3" t="s">
        <v>3</v>
      </c>
      <c r="F53" s="3" t="s">
        <v>2</v>
      </c>
      <c r="G53" s="3" t="s">
        <v>12</v>
      </c>
      <c r="H53" s="3" t="s">
        <v>2</v>
      </c>
      <c r="I53" s="3" t="s">
        <v>15</v>
      </c>
      <c r="J53" s="3" t="s">
        <v>2</v>
      </c>
      <c r="K53" s="3" t="s">
        <v>18</v>
      </c>
      <c r="L53" s="3" t="s">
        <v>2</v>
      </c>
      <c r="M53" s="3" t="s">
        <v>16</v>
      </c>
      <c r="N53" s="3" t="s">
        <v>2</v>
      </c>
      <c r="O53" s="3" t="s">
        <v>25</v>
      </c>
      <c r="P53" s="3" t="s">
        <v>2</v>
      </c>
      <c r="Q53" s="3" t="s">
        <v>44</v>
      </c>
      <c r="R53" s="3" t="s">
        <v>43</v>
      </c>
      <c r="S53" s="3" t="s">
        <v>26</v>
      </c>
      <c r="T53" s="3" t="s">
        <v>2</v>
      </c>
      <c r="U53" s="3" t="s">
        <v>30</v>
      </c>
      <c r="V53" s="3"/>
      <c r="W53" s="3" t="s">
        <v>1</v>
      </c>
    </row>
    <row r="54" spans="1:23" x14ac:dyDescent="0.2">
      <c r="A54" s="27" t="s">
        <v>32</v>
      </c>
      <c r="B54" s="27">
        <v>10</v>
      </c>
      <c r="C54" s="27"/>
      <c r="D54" s="27">
        <f t="shared" ref="D54:D68" si="45">(C54*10)</f>
        <v>0</v>
      </c>
      <c r="E54" s="27">
        <v>3</v>
      </c>
      <c r="F54" s="27">
        <f t="shared" ref="F54:F68" si="46">(E54*2)</f>
        <v>6</v>
      </c>
      <c r="G54" s="27">
        <v>9</v>
      </c>
      <c r="H54" s="27">
        <f t="shared" ref="H54:H68" si="47">(G54*2.5)</f>
        <v>22.5</v>
      </c>
      <c r="I54" s="27">
        <v>3</v>
      </c>
      <c r="J54" s="27">
        <f t="shared" ref="J54:J68" si="48">(I54*16)</f>
        <v>48</v>
      </c>
      <c r="K54" s="27"/>
      <c r="L54" s="27">
        <f t="shared" ref="L54:L68" si="49">(K54*15)</f>
        <v>0</v>
      </c>
      <c r="M54" s="27">
        <v>1</v>
      </c>
      <c r="N54" s="27">
        <f t="shared" ref="N54:N68" si="50">(M54*15)</f>
        <v>15</v>
      </c>
      <c r="O54" s="27">
        <v>1</v>
      </c>
      <c r="P54" s="27">
        <f t="shared" ref="P54:P68" si="51">(O54*-10)</f>
        <v>-10</v>
      </c>
      <c r="Q54" s="27">
        <v>1</v>
      </c>
      <c r="R54" s="27"/>
      <c r="S54" s="27"/>
      <c r="T54" s="27">
        <f t="shared" ref="T54:T68" si="52">(S54*-10)</f>
        <v>0</v>
      </c>
      <c r="U54" s="27"/>
      <c r="V54" s="21">
        <f t="shared" ref="V54:V68" si="53">(U54*-20)</f>
        <v>0</v>
      </c>
      <c r="W54" s="10">
        <f t="shared" ref="W54:W68" si="54">SUM(D54+F54+H54+J54+L54+N54+P54+T54+V54)</f>
        <v>81.5</v>
      </c>
    </row>
    <row r="55" spans="1:23" x14ac:dyDescent="0.2">
      <c r="A55" s="27" t="s">
        <v>33</v>
      </c>
      <c r="B55" s="27">
        <v>10</v>
      </c>
      <c r="C55" s="27">
        <v>1</v>
      </c>
      <c r="D55" s="27">
        <f t="shared" si="45"/>
        <v>10</v>
      </c>
      <c r="E55" s="27">
        <v>2</v>
      </c>
      <c r="F55" s="27">
        <f t="shared" si="46"/>
        <v>4</v>
      </c>
      <c r="G55" s="27">
        <v>30</v>
      </c>
      <c r="H55" s="27">
        <f t="shared" si="47"/>
        <v>75</v>
      </c>
      <c r="I55" s="27"/>
      <c r="J55" s="27">
        <f t="shared" si="48"/>
        <v>0</v>
      </c>
      <c r="K55" s="27"/>
      <c r="L55" s="27">
        <f t="shared" si="49"/>
        <v>0</v>
      </c>
      <c r="M55" s="27"/>
      <c r="N55" s="27">
        <f t="shared" si="50"/>
        <v>0</v>
      </c>
      <c r="O55" s="27">
        <v>2</v>
      </c>
      <c r="P55" s="27">
        <f t="shared" si="51"/>
        <v>-20</v>
      </c>
      <c r="Q55" s="27"/>
      <c r="R55" s="27"/>
      <c r="S55" s="27"/>
      <c r="T55" s="27">
        <f t="shared" si="52"/>
        <v>0</v>
      </c>
      <c r="U55" s="27"/>
      <c r="V55" s="21">
        <f t="shared" si="53"/>
        <v>0</v>
      </c>
      <c r="W55" s="10">
        <f t="shared" si="54"/>
        <v>69</v>
      </c>
    </row>
    <row r="56" spans="1:23" x14ac:dyDescent="0.2">
      <c r="A56" s="27" t="s">
        <v>72</v>
      </c>
      <c r="B56" s="27">
        <v>10</v>
      </c>
      <c r="C56" s="27"/>
      <c r="D56" s="27">
        <f t="shared" si="45"/>
        <v>0</v>
      </c>
      <c r="E56" s="27">
        <v>1</v>
      </c>
      <c r="F56" s="27">
        <f t="shared" si="46"/>
        <v>2</v>
      </c>
      <c r="G56" s="27"/>
      <c r="H56" s="27">
        <f t="shared" si="47"/>
        <v>0</v>
      </c>
      <c r="I56" s="27"/>
      <c r="J56" s="27">
        <f t="shared" si="48"/>
        <v>0</v>
      </c>
      <c r="K56" s="27"/>
      <c r="L56" s="27">
        <f t="shared" si="49"/>
        <v>0</v>
      </c>
      <c r="M56" s="27"/>
      <c r="N56" s="27">
        <f t="shared" si="50"/>
        <v>0</v>
      </c>
      <c r="O56" s="27"/>
      <c r="P56" s="27">
        <f t="shared" si="51"/>
        <v>0</v>
      </c>
      <c r="Q56" s="27"/>
      <c r="R56" s="27"/>
      <c r="S56" s="27"/>
      <c r="T56" s="27">
        <f t="shared" si="52"/>
        <v>0</v>
      </c>
      <c r="U56" s="27"/>
      <c r="V56" s="21">
        <f t="shared" si="53"/>
        <v>0</v>
      </c>
      <c r="W56" s="10">
        <f t="shared" si="54"/>
        <v>2</v>
      </c>
    </row>
    <row r="57" spans="1:23" x14ac:dyDescent="0.2">
      <c r="A57" s="27" t="s">
        <v>34</v>
      </c>
      <c r="B57" s="27">
        <v>10</v>
      </c>
      <c r="C57" s="27"/>
      <c r="D57" s="27">
        <f t="shared" si="45"/>
        <v>0</v>
      </c>
      <c r="E57" s="27">
        <v>2</v>
      </c>
      <c r="F57" s="27">
        <f t="shared" si="46"/>
        <v>4</v>
      </c>
      <c r="G57" s="27">
        <v>4</v>
      </c>
      <c r="H57" s="27">
        <f t="shared" si="47"/>
        <v>10</v>
      </c>
      <c r="I57" s="27"/>
      <c r="J57" s="27">
        <f t="shared" si="48"/>
        <v>0</v>
      </c>
      <c r="K57" s="27"/>
      <c r="L57" s="27">
        <f t="shared" si="49"/>
        <v>0</v>
      </c>
      <c r="M57" s="27"/>
      <c r="N57" s="27">
        <f t="shared" si="50"/>
        <v>0</v>
      </c>
      <c r="O57" s="27"/>
      <c r="P57" s="27">
        <f t="shared" si="51"/>
        <v>0</v>
      </c>
      <c r="Q57" s="27"/>
      <c r="R57" s="27"/>
      <c r="S57" s="27"/>
      <c r="T57" s="27">
        <f t="shared" si="52"/>
        <v>0</v>
      </c>
      <c r="U57" s="27"/>
      <c r="V57" s="21">
        <f t="shared" si="53"/>
        <v>0</v>
      </c>
      <c r="W57" s="10">
        <f t="shared" si="54"/>
        <v>14</v>
      </c>
    </row>
    <row r="58" spans="1:23" x14ac:dyDescent="0.2">
      <c r="A58" s="27" t="s">
        <v>35</v>
      </c>
      <c r="B58" s="27">
        <v>10</v>
      </c>
      <c r="C58" s="27"/>
      <c r="D58" s="27">
        <f t="shared" si="45"/>
        <v>0</v>
      </c>
      <c r="E58" s="27">
        <v>2</v>
      </c>
      <c r="F58" s="27">
        <f t="shared" si="46"/>
        <v>4</v>
      </c>
      <c r="G58" s="27"/>
      <c r="H58" s="27">
        <f t="shared" si="47"/>
        <v>0</v>
      </c>
      <c r="I58" s="27">
        <v>1</v>
      </c>
      <c r="J58" s="27">
        <f t="shared" si="48"/>
        <v>16</v>
      </c>
      <c r="K58" s="27"/>
      <c r="L58" s="27">
        <f t="shared" si="49"/>
        <v>0</v>
      </c>
      <c r="M58" s="27">
        <v>1</v>
      </c>
      <c r="N58" s="27">
        <f t="shared" si="50"/>
        <v>15</v>
      </c>
      <c r="O58" s="27"/>
      <c r="P58" s="27">
        <f t="shared" si="51"/>
        <v>0</v>
      </c>
      <c r="Q58" s="27"/>
      <c r="R58" s="27"/>
      <c r="S58" s="27">
        <v>2</v>
      </c>
      <c r="T58" s="27">
        <f t="shared" si="52"/>
        <v>-20</v>
      </c>
      <c r="U58" s="27"/>
      <c r="V58" s="21">
        <f t="shared" si="53"/>
        <v>0</v>
      </c>
      <c r="W58" s="10">
        <f t="shared" si="54"/>
        <v>15</v>
      </c>
    </row>
    <row r="59" spans="1:23" x14ac:dyDescent="0.2">
      <c r="A59" s="27" t="s">
        <v>36</v>
      </c>
      <c r="B59" s="27">
        <v>10</v>
      </c>
      <c r="C59" s="27"/>
      <c r="D59" s="27">
        <f t="shared" si="45"/>
        <v>0</v>
      </c>
      <c r="E59" s="27">
        <v>1</v>
      </c>
      <c r="F59" s="27">
        <f t="shared" si="46"/>
        <v>2</v>
      </c>
      <c r="G59" s="27">
        <v>45</v>
      </c>
      <c r="H59" s="27">
        <f t="shared" si="47"/>
        <v>112.5</v>
      </c>
      <c r="I59" s="27"/>
      <c r="J59" s="27">
        <f t="shared" si="48"/>
        <v>0</v>
      </c>
      <c r="K59" s="27"/>
      <c r="L59" s="27">
        <f t="shared" si="49"/>
        <v>0</v>
      </c>
      <c r="M59" s="27">
        <v>1</v>
      </c>
      <c r="N59" s="27">
        <f t="shared" si="50"/>
        <v>15</v>
      </c>
      <c r="O59" s="27"/>
      <c r="P59" s="27">
        <f t="shared" si="51"/>
        <v>0</v>
      </c>
      <c r="Q59" s="27">
        <v>1</v>
      </c>
      <c r="R59" s="27"/>
      <c r="S59" s="27"/>
      <c r="T59" s="27">
        <f t="shared" si="52"/>
        <v>0</v>
      </c>
      <c r="U59" s="27"/>
      <c r="V59" s="21">
        <f t="shared" si="53"/>
        <v>0</v>
      </c>
      <c r="W59" s="10">
        <f t="shared" si="54"/>
        <v>129.5</v>
      </c>
    </row>
    <row r="60" spans="1:23" x14ac:dyDescent="0.2">
      <c r="A60" s="27" t="s">
        <v>37</v>
      </c>
      <c r="B60" s="27">
        <v>10</v>
      </c>
      <c r="C60" s="27"/>
      <c r="D60" s="27">
        <f t="shared" si="45"/>
        <v>0</v>
      </c>
      <c r="E60" s="27">
        <v>2</v>
      </c>
      <c r="F60" s="27">
        <f t="shared" si="46"/>
        <v>4</v>
      </c>
      <c r="G60" s="27"/>
      <c r="H60" s="27">
        <f t="shared" si="47"/>
        <v>0</v>
      </c>
      <c r="I60" s="27">
        <v>1</v>
      </c>
      <c r="J60" s="27">
        <f t="shared" si="48"/>
        <v>16</v>
      </c>
      <c r="K60" s="27"/>
      <c r="L60" s="27">
        <f t="shared" si="49"/>
        <v>0</v>
      </c>
      <c r="M60" s="27"/>
      <c r="N60" s="27">
        <f t="shared" si="50"/>
        <v>0</v>
      </c>
      <c r="O60" s="27"/>
      <c r="P60" s="27">
        <f t="shared" si="51"/>
        <v>0</v>
      </c>
      <c r="Q60" s="27"/>
      <c r="R60" s="27"/>
      <c r="S60" s="27">
        <v>1</v>
      </c>
      <c r="T60" s="27">
        <f t="shared" si="52"/>
        <v>-10</v>
      </c>
      <c r="U60" s="27"/>
      <c r="V60" s="21">
        <f t="shared" si="53"/>
        <v>0</v>
      </c>
      <c r="W60" s="10">
        <f t="shared" si="54"/>
        <v>10</v>
      </c>
    </row>
    <row r="61" spans="1:23" x14ac:dyDescent="0.2">
      <c r="A61" s="27" t="s">
        <v>38</v>
      </c>
      <c r="B61" s="27">
        <v>10</v>
      </c>
      <c r="C61" s="27"/>
      <c r="D61" s="27">
        <f t="shared" si="45"/>
        <v>0</v>
      </c>
      <c r="E61" s="27">
        <v>1</v>
      </c>
      <c r="F61" s="27">
        <f t="shared" si="46"/>
        <v>2</v>
      </c>
      <c r="G61" s="27"/>
      <c r="H61" s="27">
        <f t="shared" si="47"/>
        <v>0</v>
      </c>
      <c r="I61" s="27">
        <v>1</v>
      </c>
      <c r="J61" s="27">
        <f t="shared" si="48"/>
        <v>16</v>
      </c>
      <c r="K61" s="27"/>
      <c r="L61" s="27">
        <f t="shared" si="49"/>
        <v>0</v>
      </c>
      <c r="M61" s="27"/>
      <c r="N61" s="27">
        <f t="shared" si="50"/>
        <v>0</v>
      </c>
      <c r="O61" s="27"/>
      <c r="P61" s="27">
        <f t="shared" si="51"/>
        <v>0</v>
      </c>
      <c r="Q61" s="27"/>
      <c r="R61" s="27"/>
      <c r="S61" s="27"/>
      <c r="T61" s="27">
        <f t="shared" si="52"/>
        <v>0</v>
      </c>
      <c r="U61" s="27"/>
      <c r="V61" s="21">
        <f t="shared" si="53"/>
        <v>0</v>
      </c>
      <c r="W61" s="10">
        <f t="shared" si="54"/>
        <v>18</v>
      </c>
    </row>
    <row r="62" spans="1:23" x14ac:dyDescent="0.2">
      <c r="A62" s="27" t="s">
        <v>39</v>
      </c>
      <c r="B62" s="27">
        <v>10</v>
      </c>
      <c r="C62" s="27"/>
      <c r="D62" s="27">
        <f t="shared" si="45"/>
        <v>0</v>
      </c>
      <c r="E62" s="27">
        <v>2</v>
      </c>
      <c r="F62" s="27">
        <f t="shared" si="46"/>
        <v>4</v>
      </c>
      <c r="G62" s="27">
        <v>16</v>
      </c>
      <c r="H62" s="27">
        <f t="shared" si="47"/>
        <v>40</v>
      </c>
      <c r="I62" s="27">
        <v>1</v>
      </c>
      <c r="J62" s="27">
        <f t="shared" si="48"/>
        <v>16</v>
      </c>
      <c r="K62" s="27">
        <v>2</v>
      </c>
      <c r="L62" s="27">
        <f t="shared" si="49"/>
        <v>30</v>
      </c>
      <c r="M62" s="27">
        <v>1</v>
      </c>
      <c r="N62" s="27">
        <f t="shared" si="50"/>
        <v>15</v>
      </c>
      <c r="O62" s="27"/>
      <c r="P62" s="27">
        <f t="shared" si="51"/>
        <v>0</v>
      </c>
      <c r="Q62" s="27"/>
      <c r="R62" s="27"/>
      <c r="S62" s="27"/>
      <c r="T62" s="27">
        <f t="shared" si="52"/>
        <v>0</v>
      </c>
      <c r="U62" s="27"/>
      <c r="V62" s="21">
        <f t="shared" si="53"/>
        <v>0</v>
      </c>
      <c r="W62" s="10">
        <f t="shared" si="54"/>
        <v>105</v>
      </c>
    </row>
    <row r="63" spans="1:23" x14ac:dyDescent="0.2">
      <c r="A63" s="27" t="s">
        <v>71</v>
      </c>
      <c r="B63" s="27">
        <v>10</v>
      </c>
      <c r="C63" s="27"/>
      <c r="D63" s="27">
        <f t="shared" si="45"/>
        <v>0</v>
      </c>
      <c r="E63" s="27">
        <v>1</v>
      </c>
      <c r="F63" s="27">
        <f t="shared" si="46"/>
        <v>2</v>
      </c>
      <c r="G63" s="27"/>
      <c r="H63" s="27">
        <f t="shared" si="47"/>
        <v>0</v>
      </c>
      <c r="I63" s="27"/>
      <c r="J63" s="27">
        <f t="shared" si="48"/>
        <v>0</v>
      </c>
      <c r="K63" s="27"/>
      <c r="L63" s="27">
        <f t="shared" si="49"/>
        <v>0</v>
      </c>
      <c r="M63" s="27"/>
      <c r="N63" s="27">
        <f t="shared" si="50"/>
        <v>0</v>
      </c>
      <c r="O63" s="27">
        <v>1</v>
      </c>
      <c r="P63" s="27">
        <f t="shared" si="51"/>
        <v>-10</v>
      </c>
      <c r="Q63" s="27"/>
      <c r="R63" s="27"/>
      <c r="S63" s="27"/>
      <c r="T63" s="27">
        <f t="shared" si="52"/>
        <v>0</v>
      </c>
      <c r="U63" s="27"/>
      <c r="V63" s="21">
        <f t="shared" si="53"/>
        <v>0</v>
      </c>
      <c r="W63" s="10">
        <f t="shared" si="54"/>
        <v>-8</v>
      </c>
    </row>
    <row r="64" spans="1:23" x14ac:dyDescent="0.2">
      <c r="A64" s="27" t="s">
        <v>40</v>
      </c>
      <c r="B64" s="27">
        <v>10</v>
      </c>
      <c r="C64" s="27"/>
      <c r="D64" s="27">
        <f t="shared" si="45"/>
        <v>0</v>
      </c>
      <c r="E64" s="27">
        <v>3</v>
      </c>
      <c r="F64" s="27">
        <f t="shared" si="46"/>
        <v>6</v>
      </c>
      <c r="G64" s="27"/>
      <c r="H64" s="27">
        <f t="shared" si="47"/>
        <v>0</v>
      </c>
      <c r="I64" s="27">
        <v>4</v>
      </c>
      <c r="J64" s="27">
        <f t="shared" si="48"/>
        <v>64</v>
      </c>
      <c r="K64" s="27"/>
      <c r="L64" s="27">
        <f t="shared" si="49"/>
        <v>0</v>
      </c>
      <c r="M64" s="27"/>
      <c r="N64" s="27">
        <f t="shared" si="50"/>
        <v>0</v>
      </c>
      <c r="O64" s="27"/>
      <c r="P64" s="27">
        <f t="shared" si="51"/>
        <v>0</v>
      </c>
      <c r="Q64" s="27"/>
      <c r="R64" s="27"/>
      <c r="S64" s="27">
        <v>2</v>
      </c>
      <c r="T64" s="27">
        <f t="shared" si="52"/>
        <v>-20</v>
      </c>
      <c r="U64" s="27"/>
      <c r="V64" s="21">
        <f t="shared" si="53"/>
        <v>0</v>
      </c>
      <c r="W64" s="10">
        <f t="shared" si="54"/>
        <v>50</v>
      </c>
    </row>
    <row r="65" spans="1:23" x14ac:dyDescent="0.2">
      <c r="A65" s="27" t="s">
        <v>41</v>
      </c>
      <c r="B65" s="27">
        <v>10</v>
      </c>
      <c r="C65" s="27"/>
      <c r="D65" s="27">
        <f t="shared" si="45"/>
        <v>0</v>
      </c>
      <c r="E65" s="27"/>
      <c r="F65" s="27">
        <f t="shared" si="46"/>
        <v>0</v>
      </c>
      <c r="G65" s="27"/>
      <c r="H65" s="27">
        <f t="shared" si="47"/>
        <v>0</v>
      </c>
      <c r="I65" s="27"/>
      <c r="J65" s="27">
        <f t="shared" si="48"/>
        <v>0</v>
      </c>
      <c r="K65" s="27"/>
      <c r="L65" s="27">
        <f t="shared" si="49"/>
        <v>0</v>
      </c>
      <c r="M65" s="27"/>
      <c r="N65" s="27">
        <f t="shared" si="50"/>
        <v>0</v>
      </c>
      <c r="O65" s="27"/>
      <c r="P65" s="27">
        <f t="shared" si="51"/>
        <v>0</v>
      </c>
      <c r="Q65" s="27"/>
      <c r="R65" s="27"/>
      <c r="S65" s="27"/>
      <c r="T65" s="27">
        <f t="shared" si="52"/>
        <v>0</v>
      </c>
      <c r="U65" s="27"/>
      <c r="V65" s="21">
        <f t="shared" si="53"/>
        <v>0</v>
      </c>
      <c r="W65" s="10">
        <f t="shared" si="54"/>
        <v>0</v>
      </c>
    </row>
    <row r="66" spans="1:23" x14ac:dyDescent="0.2">
      <c r="A66" s="27" t="s">
        <v>82</v>
      </c>
      <c r="B66" s="27">
        <v>10</v>
      </c>
      <c r="C66" s="27">
        <v>1</v>
      </c>
      <c r="D66" s="27">
        <f t="shared" si="45"/>
        <v>10</v>
      </c>
      <c r="E66" s="27">
        <v>2</v>
      </c>
      <c r="F66" s="27">
        <f t="shared" si="46"/>
        <v>4</v>
      </c>
      <c r="G66" s="27">
        <v>32</v>
      </c>
      <c r="H66" s="27">
        <f t="shared" si="47"/>
        <v>80</v>
      </c>
      <c r="I66" s="27">
        <v>2</v>
      </c>
      <c r="J66" s="27">
        <f t="shared" si="48"/>
        <v>32</v>
      </c>
      <c r="K66" s="27"/>
      <c r="L66" s="27">
        <f t="shared" si="49"/>
        <v>0</v>
      </c>
      <c r="M66" s="27">
        <v>1</v>
      </c>
      <c r="N66" s="27">
        <f t="shared" si="50"/>
        <v>15</v>
      </c>
      <c r="O66" s="27"/>
      <c r="P66" s="27">
        <f t="shared" si="51"/>
        <v>0</v>
      </c>
      <c r="Q66" s="27"/>
      <c r="R66" s="27"/>
      <c r="S66" s="27"/>
      <c r="T66" s="27">
        <f t="shared" si="52"/>
        <v>0</v>
      </c>
      <c r="U66" s="27"/>
      <c r="V66" s="21">
        <f t="shared" si="53"/>
        <v>0</v>
      </c>
      <c r="W66" s="10">
        <f t="shared" si="54"/>
        <v>141</v>
      </c>
    </row>
    <row r="67" spans="1:23" x14ac:dyDescent="0.2">
      <c r="A67" s="27" t="s">
        <v>83</v>
      </c>
      <c r="B67" s="27">
        <v>10</v>
      </c>
      <c r="C67" s="27"/>
      <c r="D67" s="27">
        <f t="shared" si="45"/>
        <v>0</v>
      </c>
      <c r="E67" s="27">
        <v>1</v>
      </c>
      <c r="F67" s="27">
        <f t="shared" si="46"/>
        <v>2</v>
      </c>
      <c r="G67" s="27">
        <v>21</v>
      </c>
      <c r="H67" s="27">
        <f t="shared" si="47"/>
        <v>52.5</v>
      </c>
      <c r="I67" s="27"/>
      <c r="J67" s="27">
        <f t="shared" si="48"/>
        <v>0</v>
      </c>
      <c r="K67" s="27"/>
      <c r="L67" s="27">
        <f t="shared" si="49"/>
        <v>0</v>
      </c>
      <c r="M67" s="27"/>
      <c r="N67" s="27">
        <f t="shared" si="50"/>
        <v>0</v>
      </c>
      <c r="O67" s="27"/>
      <c r="P67" s="27">
        <f t="shared" si="51"/>
        <v>0</v>
      </c>
      <c r="Q67" s="27"/>
      <c r="R67" s="27"/>
      <c r="S67" s="27"/>
      <c r="T67" s="27">
        <f t="shared" si="52"/>
        <v>0</v>
      </c>
      <c r="U67" s="27"/>
      <c r="V67" s="21">
        <f t="shared" si="53"/>
        <v>0</v>
      </c>
      <c r="W67" s="10">
        <f t="shared" si="54"/>
        <v>54.5</v>
      </c>
    </row>
    <row r="68" spans="1:23" x14ac:dyDescent="0.2">
      <c r="A68" s="27"/>
      <c r="B68" s="27">
        <v>10</v>
      </c>
      <c r="C68" s="27"/>
      <c r="D68" s="27">
        <f t="shared" si="45"/>
        <v>0</v>
      </c>
      <c r="E68" s="27"/>
      <c r="F68" s="27">
        <f t="shared" si="46"/>
        <v>0</v>
      </c>
      <c r="G68" s="27"/>
      <c r="H68" s="27">
        <f t="shared" si="47"/>
        <v>0</v>
      </c>
      <c r="I68" s="27"/>
      <c r="J68" s="27">
        <f t="shared" si="48"/>
        <v>0</v>
      </c>
      <c r="K68" s="27"/>
      <c r="L68" s="27">
        <f t="shared" si="49"/>
        <v>0</v>
      </c>
      <c r="M68" s="27"/>
      <c r="N68" s="27">
        <f t="shared" si="50"/>
        <v>0</v>
      </c>
      <c r="O68" s="27"/>
      <c r="P68" s="27">
        <f t="shared" si="51"/>
        <v>0</v>
      </c>
      <c r="Q68" s="27"/>
      <c r="R68" s="27"/>
      <c r="S68" s="27"/>
      <c r="T68" s="27">
        <f t="shared" si="52"/>
        <v>0</v>
      </c>
      <c r="U68" s="27"/>
      <c r="V68" s="21">
        <f t="shared" si="53"/>
        <v>0</v>
      </c>
      <c r="W68" s="10">
        <f t="shared" si="54"/>
        <v>0</v>
      </c>
    </row>
    <row r="69" spans="1:23" x14ac:dyDescent="0.2">
      <c r="A69" s="3" t="s">
        <v>14</v>
      </c>
      <c r="B69" s="3" t="s">
        <v>4</v>
      </c>
      <c r="C69" s="3" t="s">
        <v>0</v>
      </c>
      <c r="D69" s="3" t="s">
        <v>2</v>
      </c>
      <c r="E69" s="3" t="s">
        <v>3</v>
      </c>
      <c r="F69" s="3" t="s">
        <v>2</v>
      </c>
      <c r="G69" s="3" t="s">
        <v>12</v>
      </c>
      <c r="H69" s="3" t="s">
        <v>2</v>
      </c>
      <c r="I69" s="3" t="s">
        <v>15</v>
      </c>
      <c r="J69" s="3" t="s">
        <v>2</v>
      </c>
      <c r="K69" s="3" t="s">
        <v>18</v>
      </c>
      <c r="L69" s="3" t="s">
        <v>2</v>
      </c>
      <c r="M69" s="3" t="s">
        <v>16</v>
      </c>
      <c r="N69" s="3" t="s">
        <v>2</v>
      </c>
      <c r="O69" s="3" t="s">
        <v>25</v>
      </c>
      <c r="P69" s="3" t="s">
        <v>2</v>
      </c>
      <c r="Q69" s="3" t="s">
        <v>44</v>
      </c>
      <c r="R69" s="3" t="s">
        <v>43</v>
      </c>
      <c r="S69" s="3" t="s">
        <v>26</v>
      </c>
      <c r="T69" s="3" t="s">
        <v>2</v>
      </c>
      <c r="U69" s="3" t="s">
        <v>30</v>
      </c>
      <c r="V69" s="3"/>
      <c r="W69" s="3" t="s">
        <v>1</v>
      </c>
    </row>
    <row r="70" spans="1:23" x14ac:dyDescent="0.2">
      <c r="A70" s="22"/>
      <c r="B70" s="22" t="s">
        <v>13</v>
      </c>
      <c r="C70" s="22"/>
      <c r="D70" s="22">
        <f t="shared" ref="D70:D81" si="55">(C70*10)</f>
        <v>0</v>
      </c>
      <c r="E70" s="22"/>
      <c r="F70" s="22">
        <f t="shared" ref="F70:F81" si="56">(E70*2)</f>
        <v>0</v>
      </c>
      <c r="G70" s="22"/>
      <c r="H70" s="22">
        <f t="shared" ref="H70:H81" si="57">(G70*2)</f>
        <v>0</v>
      </c>
      <c r="I70" s="22"/>
      <c r="J70" s="22">
        <f t="shared" ref="J70:J81" si="58">(I70*18)</f>
        <v>0</v>
      </c>
      <c r="K70" s="22"/>
      <c r="L70" s="22">
        <f t="shared" ref="L70:L81" si="59">(K70*15)</f>
        <v>0</v>
      </c>
      <c r="M70" s="22"/>
      <c r="N70" s="22">
        <f t="shared" ref="N70:N81" si="60">(M70*15)</f>
        <v>0</v>
      </c>
      <c r="O70" s="22"/>
      <c r="P70" s="22">
        <f t="shared" ref="P70:P81" si="61">(O70*-10)</f>
        <v>0</v>
      </c>
      <c r="Q70" s="22"/>
      <c r="R70" s="22"/>
      <c r="S70" s="22"/>
      <c r="T70" s="22">
        <f t="shared" ref="T70:T81" si="62">(S70*-10)</f>
        <v>0</v>
      </c>
      <c r="U70" s="22"/>
      <c r="V70" s="12">
        <f t="shared" ref="V70:V81" si="63">(U70*-20)</f>
        <v>0</v>
      </c>
      <c r="W70" s="10">
        <f t="shared" ref="W70:W81" si="64">SUM(D70+F70+H70+J70+L70+N70+P70+T70+V70)</f>
        <v>0</v>
      </c>
    </row>
    <row r="71" spans="1:23" x14ac:dyDescent="0.2">
      <c r="A71" s="22"/>
      <c r="B71" s="22" t="s">
        <v>13</v>
      </c>
      <c r="C71" s="22"/>
      <c r="D71" s="22">
        <f t="shared" si="55"/>
        <v>0</v>
      </c>
      <c r="E71" s="22"/>
      <c r="F71" s="22">
        <f t="shared" si="56"/>
        <v>0</v>
      </c>
      <c r="G71" s="22"/>
      <c r="H71" s="22">
        <f t="shared" si="57"/>
        <v>0</v>
      </c>
      <c r="I71" s="22"/>
      <c r="J71" s="22">
        <f t="shared" si="58"/>
        <v>0</v>
      </c>
      <c r="K71" s="22"/>
      <c r="L71" s="22">
        <f t="shared" si="59"/>
        <v>0</v>
      </c>
      <c r="M71" s="22"/>
      <c r="N71" s="22">
        <f t="shared" si="60"/>
        <v>0</v>
      </c>
      <c r="O71" s="22"/>
      <c r="P71" s="22">
        <f t="shared" si="61"/>
        <v>0</v>
      </c>
      <c r="Q71" s="22"/>
      <c r="R71" s="22"/>
      <c r="S71" s="22"/>
      <c r="T71" s="22">
        <f t="shared" si="62"/>
        <v>0</v>
      </c>
      <c r="U71" s="22"/>
      <c r="V71" s="12">
        <f t="shared" si="63"/>
        <v>0</v>
      </c>
      <c r="W71" s="10">
        <f t="shared" si="64"/>
        <v>0</v>
      </c>
    </row>
    <row r="72" spans="1:23" x14ac:dyDescent="0.2">
      <c r="A72" s="22"/>
      <c r="B72" s="22" t="s">
        <v>13</v>
      </c>
      <c r="C72" s="22"/>
      <c r="D72" s="22">
        <f t="shared" si="55"/>
        <v>0</v>
      </c>
      <c r="E72" s="22"/>
      <c r="F72" s="22">
        <f t="shared" si="56"/>
        <v>0</v>
      </c>
      <c r="G72" s="22"/>
      <c r="H72" s="22">
        <f t="shared" si="57"/>
        <v>0</v>
      </c>
      <c r="I72" s="22"/>
      <c r="J72" s="22">
        <f t="shared" si="58"/>
        <v>0</v>
      </c>
      <c r="K72" s="22"/>
      <c r="L72" s="22">
        <f t="shared" si="59"/>
        <v>0</v>
      </c>
      <c r="M72" s="22"/>
      <c r="N72" s="22">
        <f t="shared" si="60"/>
        <v>0</v>
      </c>
      <c r="O72" s="22"/>
      <c r="P72" s="22">
        <f t="shared" si="61"/>
        <v>0</v>
      </c>
      <c r="Q72" s="22"/>
      <c r="R72" s="22"/>
      <c r="S72" s="22"/>
      <c r="T72" s="22">
        <f t="shared" si="62"/>
        <v>0</v>
      </c>
      <c r="U72" s="22"/>
      <c r="V72" s="12">
        <f t="shared" si="63"/>
        <v>0</v>
      </c>
      <c r="W72" s="10">
        <f t="shared" si="64"/>
        <v>0</v>
      </c>
    </row>
    <row r="73" spans="1:23" x14ac:dyDescent="0.2">
      <c r="A73" s="22"/>
      <c r="B73" s="22" t="s">
        <v>13</v>
      </c>
      <c r="C73" s="22"/>
      <c r="D73" s="22">
        <f t="shared" si="55"/>
        <v>0</v>
      </c>
      <c r="E73" s="22"/>
      <c r="F73" s="22">
        <f t="shared" si="56"/>
        <v>0</v>
      </c>
      <c r="G73" s="22"/>
      <c r="H73" s="22">
        <f t="shared" si="57"/>
        <v>0</v>
      </c>
      <c r="I73" s="22"/>
      <c r="J73" s="22">
        <f t="shared" si="58"/>
        <v>0</v>
      </c>
      <c r="K73" s="22"/>
      <c r="L73" s="22">
        <f t="shared" si="59"/>
        <v>0</v>
      </c>
      <c r="M73" s="22"/>
      <c r="N73" s="22">
        <f t="shared" si="60"/>
        <v>0</v>
      </c>
      <c r="O73" s="22"/>
      <c r="P73" s="22">
        <f t="shared" si="61"/>
        <v>0</v>
      </c>
      <c r="Q73" s="22"/>
      <c r="R73" s="22"/>
      <c r="S73" s="22"/>
      <c r="T73" s="22">
        <f t="shared" si="62"/>
        <v>0</v>
      </c>
      <c r="U73" s="22"/>
      <c r="V73" s="12">
        <f t="shared" si="63"/>
        <v>0</v>
      </c>
      <c r="W73" s="10">
        <f t="shared" si="64"/>
        <v>0</v>
      </c>
    </row>
    <row r="74" spans="1:23" x14ac:dyDescent="0.2">
      <c r="A74" s="22"/>
      <c r="B74" s="22" t="s">
        <v>13</v>
      </c>
      <c r="C74" s="22"/>
      <c r="D74" s="22">
        <f t="shared" si="55"/>
        <v>0</v>
      </c>
      <c r="E74" s="22"/>
      <c r="F74" s="22">
        <f t="shared" si="56"/>
        <v>0</v>
      </c>
      <c r="G74" s="22"/>
      <c r="H74" s="22">
        <f t="shared" si="57"/>
        <v>0</v>
      </c>
      <c r="I74" s="22"/>
      <c r="J74" s="22">
        <f t="shared" si="58"/>
        <v>0</v>
      </c>
      <c r="K74" s="22"/>
      <c r="L74" s="22">
        <f t="shared" si="59"/>
        <v>0</v>
      </c>
      <c r="M74" s="22"/>
      <c r="N74" s="22">
        <f t="shared" si="60"/>
        <v>0</v>
      </c>
      <c r="O74" s="22"/>
      <c r="P74" s="22">
        <f t="shared" si="61"/>
        <v>0</v>
      </c>
      <c r="Q74" s="22"/>
      <c r="R74" s="22"/>
      <c r="S74" s="22"/>
      <c r="T74" s="22">
        <f t="shared" si="62"/>
        <v>0</v>
      </c>
      <c r="U74" s="22"/>
      <c r="V74" s="12">
        <f t="shared" si="63"/>
        <v>0</v>
      </c>
      <c r="W74" s="10">
        <f t="shared" si="64"/>
        <v>0</v>
      </c>
    </row>
    <row r="75" spans="1:23" x14ac:dyDescent="0.2">
      <c r="A75" s="22"/>
      <c r="B75" s="22" t="s">
        <v>13</v>
      </c>
      <c r="C75" s="22"/>
      <c r="D75" s="22">
        <f t="shared" si="55"/>
        <v>0</v>
      </c>
      <c r="E75" s="22"/>
      <c r="F75" s="22">
        <f t="shared" si="56"/>
        <v>0</v>
      </c>
      <c r="G75" s="22"/>
      <c r="H75" s="22">
        <f t="shared" si="57"/>
        <v>0</v>
      </c>
      <c r="I75" s="22"/>
      <c r="J75" s="22">
        <f t="shared" si="58"/>
        <v>0</v>
      </c>
      <c r="K75" s="22"/>
      <c r="L75" s="22">
        <f t="shared" si="59"/>
        <v>0</v>
      </c>
      <c r="M75" s="22"/>
      <c r="N75" s="22">
        <f t="shared" si="60"/>
        <v>0</v>
      </c>
      <c r="O75" s="22"/>
      <c r="P75" s="22">
        <f t="shared" si="61"/>
        <v>0</v>
      </c>
      <c r="Q75" s="22"/>
      <c r="R75" s="22"/>
      <c r="S75" s="22"/>
      <c r="T75" s="22">
        <f t="shared" si="62"/>
        <v>0</v>
      </c>
      <c r="U75" s="22"/>
      <c r="V75" s="12">
        <f t="shared" si="63"/>
        <v>0</v>
      </c>
      <c r="W75" s="10">
        <f t="shared" si="64"/>
        <v>0</v>
      </c>
    </row>
    <row r="76" spans="1:23" x14ac:dyDescent="0.2">
      <c r="A76" s="22"/>
      <c r="B76" s="22" t="s">
        <v>13</v>
      </c>
      <c r="C76" s="22"/>
      <c r="D76" s="22">
        <f t="shared" si="55"/>
        <v>0</v>
      </c>
      <c r="E76" s="22"/>
      <c r="F76" s="22">
        <f t="shared" si="56"/>
        <v>0</v>
      </c>
      <c r="G76" s="22"/>
      <c r="H76" s="22">
        <f t="shared" si="57"/>
        <v>0</v>
      </c>
      <c r="I76" s="22"/>
      <c r="J76" s="22">
        <f t="shared" si="58"/>
        <v>0</v>
      </c>
      <c r="K76" s="22"/>
      <c r="L76" s="22">
        <f t="shared" si="59"/>
        <v>0</v>
      </c>
      <c r="M76" s="22"/>
      <c r="N76" s="22">
        <f t="shared" si="60"/>
        <v>0</v>
      </c>
      <c r="O76" s="22"/>
      <c r="P76" s="22">
        <f t="shared" si="61"/>
        <v>0</v>
      </c>
      <c r="Q76" s="22"/>
      <c r="R76" s="22"/>
      <c r="S76" s="22"/>
      <c r="T76" s="22">
        <f t="shared" si="62"/>
        <v>0</v>
      </c>
      <c r="U76" s="22"/>
      <c r="V76" s="12">
        <f t="shared" si="63"/>
        <v>0</v>
      </c>
      <c r="W76" s="10">
        <f t="shared" si="64"/>
        <v>0</v>
      </c>
    </row>
    <row r="77" spans="1:23" x14ac:dyDescent="0.2">
      <c r="A77" s="22"/>
      <c r="B77" s="22" t="s">
        <v>13</v>
      </c>
      <c r="C77" s="22"/>
      <c r="D77" s="22">
        <f t="shared" si="55"/>
        <v>0</v>
      </c>
      <c r="E77" s="22"/>
      <c r="F77" s="22">
        <f t="shared" si="56"/>
        <v>0</v>
      </c>
      <c r="G77" s="22"/>
      <c r="H77" s="22">
        <f t="shared" si="57"/>
        <v>0</v>
      </c>
      <c r="I77" s="22"/>
      <c r="J77" s="22">
        <f t="shared" si="58"/>
        <v>0</v>
      </c>
      <c r="K77" s="22"/>
      <c r="L77" s="22">
        <f t="shared" si="59"/>
        <v>0</v>
      </c>
      <c r="M77" s="22"/>
      <c r="N77" s="22">
        <f t="shared" si="60"/>
        <v>0</v>
      </c>
      <c r="O77" s="22"/>
      <c r="P77" s="22">
        <f t="shared" si="61"/>
        <v>0</v>
      </c>
      <c r="Q77" s="22"/>
      <c r="R77" s="22"/>
      <c r="S77" s="22"/>
      <c r="T77" s="22">
        <f t="shared" si="62"/>
        <v>0</v>
      </c>
      <c r="U77" s="22"/>
      <c r="V77" s="12">
        <f t="shared" si="63"/>
        <v>0</v>
      </c>
      <c r="W77" s="10">
        <f t="shared" si="64"/>
        <v>0</v>
      </c>
    </row>
    <row r="78" spans="1:23" x14ac:dyDescent="0.2">
      <c r="A78" s="22"/>
      <c r="B78" s="22" t="s">
        <v>13</v>
      </c>
      <c r="C78" s="22"/>
      <c r="D78" s="22">
        <f t="shared" si="55"/>
        <v>0</v>
      </c>
      <c r="E78" s="22"/>
      <c r="F78" s="22">
        <f t="shared" si="56"/>
        <v>0</v>
      </c>
      <c r="G78" s="22"/>
      <c r="H78" s="22">
        <f t="shared" si="57"/>
        <v>0</v>
      </c>
      <c r="I78" s="22"/>
      <c r="J78" s="22">
        <f t="shared" si="58"/>
        <v>0</v>
      </c>
      <c r="K78" s="22"/>
      <c r="L78" s="22">
        <f t="shared" si="59"/>
        <v>0</v>
      </c>
      <c r="M78" s="22"/>
      <c r="N78" s="22">
        <f t="shared" si="60"/>
        <v>0</v>
      </c>
      <c r="O78" s="22"/>
      <c r="P78" s="22">
        <f t="shared" si="61"/>
        <v>0</v>
      </c>
      <c r="Q78" s="22"/>
      <c r="R78" s="22"/>
      <c r="S78" s="22"/>
      <c r="T78" s="22">
        <f t="shared" si="62"/>
        <v>0</v>
      </c>
      <c r="U78" s="22"/>
      <c r="V78" s="12">
        <f t="shared" si="63"/>
        <v>0</v>
      </c>
      <c r="W78" s="10">
        <f t="shared" si="64"/>
        <v>0</v>
      </c>
    </row>
    <row r="79" spans="1:23" x14ac:dyDescent="0.2">
      <c r="A79" s="22"/>
      <c r="B79" s="22" t="s">
        <v>13</v>
      </c>
      <c r="C79" s="22"/>
      <c r="D79" s="22">
        <f t="shared" si="55"/>
        <v>0</v>
      </c>
      <c r="E79" s="22"/>
      <c r="F79" s="22">
        <f t="shared" si="56"/>
        <v>0</v>
      </c>
      <c r="G79" s="22"/>
      <c r="H79" s="22">
        <f t="shared" si="57"/>
        <v>0</v>
      </c>
      <c r="I79" s="22"/>
      <c r="J79" s="22">
        <f t="shared" si="58"/>
        <v>0</v>
      </c>
      <c r="K79" s="22"/>
      <c r="L79" s="22">
        <f t="shared" si="59"/>
        <v>0</v>
      </c>
      <c r="M79" s="22"/>
      <c r="N79" s="22">
        <f t="shared" si="60"/>
        <v>0</v>
      </c>
      <c r="O79" s="22"/>
      <c r="P79" s="22">
        <f t="shared" si="61"/>
        <v>0</v>
      </c>
      <c r="Q79" s="22"/>
      <c r="R79" s="22"/>
      <c r="S79" s="22"/>
      <c r="T79" s="22">
        <f t="shared" si="62"/>
        <v>0</v>
      </c>
      <c r="U79" s="22"/>
      <c r="V79" s="12">
        <f t="shared" si="63"/>
        <v>0</v>
      </c>
      <c r="W79" s="10">
        <f t="shared" si="64"/>
        <v>0</v>
      </c>
    </row>
    <row r="80" spans="1:23" x14ac:dyDescent="0.2">
      <c r="A80" s="22"/>
      <c r="B80" s="22" t="s">
        <v>13</v>
      </c>
      <c r="C80" s="22"/>
      <c r="D80" s="22">
        <f t="shared" si="55"/>
        <v>0</v>
      </c>
      <c r="E80" s="22"/>
      <c r="F80" s="22">
        <f t="shared" si="56"/>
        <v>0</v>
      </c>
      <c r="G80" s="22"/>
      <c r="H80" s="22">
        <f t="shared" si="57"/>
        <v>0</v>
      </c>
      <c r="I80" s="22"/>
      <c r="J80" s="22">
        <f t="shared" si="58"/>
        <v>0</v>
      </c>
      <c r="K80" s="22"/>
      <c r="L80" s="22">
        <f t="shared" si="59"/>
        <v>0</v>
      </c>
      <c r="M80" s="22"/>
      <c r="N80" s="22">
        <f t="shared" si="60"/>
        <v>0</v>
      </c>
      <c r="O80" s="22"/>
      <c r="P80" s="22">
        <f t="shared" si="61"/>
        <v>0</v>
      </c>
      <c r="Q80" s="22"/>
      <c r="R80" s="22"/>
      <c r="S80" s="22"/>
      <c r="T80" s="22">
        <f t="shared" si="62"/>
        <v>0</v>
      </c>
      <c r="U80" s="22"/>
      <c r="V80" s="12">
        <f t="shared" si="63"/>
        <v>0</v>
      </c>
      <c r="W80" s="10">
        <f t="shared" si="64"/>
        <v>0</v>
      </c>
    </row>
    <row r="81" spans="1:23" x14ac:dyDescent="0.2">
      <c r="A81" s="22"/>
      <c r="B81" s="22" t="s">
        <v>13</v>
      </c>
      <c r="C81" s="22"/>
      <c r="D81" s="22">
        <f t="shared" si="55"/>
        <v>0</v>
      </c>
      <c r="E81" s="22"/>
      <c r="F81" s="22">
        <f t="shared" si="56"/>
        <v>0</v>
      </c>
      <c r="G81" s="22"/>
      <c r="H81" s="22">
        <f t="shared" si="57"/>
        <v>0</v>
      </c>
      <c r="I81" s="22"/>
      <c r="J81" s="22">
        <f t="shared" si="58"/>
        <v>0</v>
      </c>
      <c r="K81" s="22"/>
      <c r="L81" s="22">
        <f t="shared" si="59"/>
        <v>0</v>
      </c>
      <c r="M81" s="22"/>
      <c r="N81" s="22">
        <f t="shared" si="60"/>
        <v>0</v>
      </c>
      <c r="O81" s="22"/>
      <c r="P81" s="22">
        <f t="shared" si="61"/>
        <v>0</v>
      </c>
      <c r="Q81" s="22"/>
      <c r="R81" s="22"/>
      <c r="S81" s="22"/>
      <c r="T81" s="22">
        <f t="shared" si="62"/>
        <v>0</v>
      </c>
      <c r="U81" s="22"/>
      <c r="V81" s="12">
        <f t="shared" si="63"/>
        <v>0</v>
      </c>
      <c r="W81" s="10">
        <f t="shared" si="64"/>
        <v>0</v>
      </c>
    </row>
    <row r="82" spans="1:23" x14ac:dyDescent="0.2">
      <c r="A82" s="13"/>
      <c r="B82" s="13"/>
      <c r="C82" s="14"/>
      <c r="D82" s="15"/>
      <c r="E82" s="16"/>
      <c r="F82" s="15"/>
      <c r="G82" s="14"/>
      <c r="H82" s="15"/>
      <c r="I82" s="14"/>
      <c r="J82" s="15"/>
      <c r="K82" s="14"/>
      <c r="L82" s="15"/>
      <c r="M82" s="14"/>
      <c r="N82" s="15"/>
      <c r="O82" s="16"/>
      <c r="P82" s="15"/>
      <c r="Q82" s="15"/>
      <c r="R82" s="15"/>
      <c r="S82" s="15"/>
      <c r="T82" s="15"/>
      <c r="U82" s="15"/>
      <c r="V82" s="15"/>
      <c r="W82" s="13"/>
    </row>
    <row r="83" spans="1:23" x14ac:dyDescent="0.2">
      <c r="A83" s="13"/>
      <c r="B83" s="13"/>
      <c r="C83" s="14"/>
      <c r="D83" s="15"/>
      <c r="E83" s="16"/>
      <c r="F83" s="15"/>
      <c r="G83" s="14"/>
      <c r="H83" s="15"/>
      <c r="I83" s="14"/>
      <c r="J83" s="15"/>
      <c r="K83" s="14"/>
      <c r="L83" s="15"/>
      <c r="M83" s="14"/>
      <c r="N83" s="15"/>
      <c r="O83" s="16"/>
      <c r="P83" s="15"/>
      <c r="Q83" s="15"/>
      <c r="R83" s="15"/>
      <c r="S83" s="15"/>
      <c r="T83" s="15"/>
      <c r="U83" s="15"/>
      <c r="V83" s="15"/>
      <c r="W83" s="13"/>
    </row>
    <row r="84" spans="1:23" x14ac:dyDescent="0.2">
      <c r="A84" s="13"/>
      <c r="B84" s="13"/>
      <c r="C84" s="16"/>
      <c r="D84" s="15"/>
      <c r="E84" s="16"/>
      <c r="F84" s="15"/>
      <c r="G84" s="14"/>
      <c r="H84" s="15"/>
      <c r="I84" s="17"/>
      <c r="J84" s="15"/>
      <c r="K84" s="14"/>
      <c r="L84" s="15"/>
      <c r="M84" s="14"/>
      <c r="N84" s="15"/>
      <c r="O84" s="16"/>
      <c r="P84" s="15"/>
      <c r="Q84" s="15"/>
      <c r="R84" s="15"/>
      <c r="S84" s="15"/>
      <c r="T84" s="15"/>
      <c r="U84" s="15"/>
      <c r="V84" s="15"/>
      <c r="W84" s="13"/>
    </row>
    <row r="85" spans="1:23" x14ac:dyDescent="0.2">
      <c r="A85" s="13"/>
      <c r="B85" s="13"/>
      <c r="C85" s="14"/>
      <c r="D85" s="15"/>
      <c r="E85" s="16"/>
      <c r="F85" s="15"/>
      <c r="G85" s="14"/>
      <c r="H85" s="15"/>
      <c r="I85" s="17"/>
      <c r="J85" s="15"/>
      <c r="K85" s="14"/>
      <c r="L85" s="15"/>
      <c r="M85" s="14"/>
      <c r="N85" s="15"/>
      <c r="O85" s="16"/>
      <c r="P85" s="15"/>
      <c r="Q85" s="15"/>
      <c r="R85" s="15"/>
      <c r="S85" s="15"/>
      <c r="T85" s="15"/>
      <c r="U85" s="15"/>
      <c r="V85" s="15"/>
      <c r="W85" s="13"/>
    </row>
    <row r="86" spans="1:23" x14ac:dyDescent="0.2">
      <c r="A86" s="13"/>
      <c r="B86" s="1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3"/>
    </row>
    <row r="87" spans="1:23" x14ac:dyDescent="0.2">
      <c r="A87" s="13"/>
      <c r="B87" s="13"/>
      <c r="C87" s="14"/>
      <c r="D87" s="15"/>
      <c r="E87" s="16"/>
      <c r="F87" s="15"/>
      <c r="G87" s="14"/>
      <c r="H87" s="15"/>
      <c r="I87" s="14"/>
      <c r="J87" s="15"/>
      <c r="K87" s="14"/>
      <c r="L87" s="15"/>
      <c r="M87" s="14"/>
      <c r="N87" s="15"/>
      <c r="O87" s="16"/>
      <c r="P87" s="15"/>
      <c r="Q87" s="15"/>
      <c r="R87" s="15"/>
      <c r="S87" s="15"/>
      <c r="T87" s="15"/>
      <c r="U87" s="15"/>
      <c r="V87" s="15"/>
      <c r="W87" s="13"/>
    </row>
    <row r="88" spans="1:23" x14ac:dyDescent="0.2">
      <c r="A88" s="13"/>
      <c r="B88" s="13"/>
      <c r="C88" s="14"/>
      <c r="D88" s="15"/>
      <c r="E88" s="16"/>
      <c r="F88" s="15"/>
      <c r="G88" s="14"/>
      <c r="H88" s="15"/>
      <c r="I88" s="14"/>
      <c r="J88" s="15"/>
      <c r="K88" s="14"/>
      <c r="L88" s="15"/>
      <c r="M88" s="14"/>
      <c r="N88" s="15"/>
      <c r="O88" s="16"/>
      <c r="P88" s="15"/>
      <c r="Q88" s="15"/>
      <c r="R88" s="15"/>
      <c r="S88" s="15"/>
      <c r="T88" s="15"/>
      <c r="U88" s="15"/>
      <c r="V88" s="15"/>
      <c r="W88" s="13"/>
    </row>
    <row r="89" spans="1:23" x14ac:dyDescent="0.2">
      <c r="A89" s="13"/>
      <c r="B89" s="13"/>
      <c r="C89" s="15"/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3"/>
    </row>
    <row r="90" spans="1:23" x14ac:dyDescent="0.2">
      <c r="A90" s="13"/>
      <c r="B90" s="1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3"/>
    </row>
    <row r="91" spans="1:23" x14ac:dyDescent="0.2">
      <c r="A91" s="13"/>
      <c r="B91" s="1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3"/>
    </row>
    <row r="92" spans="1:23" x14ac:dyDescent="0.2">
      <c r="A92" s="13"/>
      <c r="B92" s="1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3"/>
    </row>
    <row r="93" spans="1:23" x14ac:dyDescent="0.2">
      <c r="A93" s="13"/>
      <c r="B93" s="1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3"/>
    </row>
    <row r="94" spans="1:23" x14ac:dyDescent="0.2">
      <c r="A94" s="13"/>
      <c r="B94" s="1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3"/>
    </row>
    <row r="95" spans="1:23" x14ac:dyDescent="0.2">
      <c r="A95" s="13"/>
      <c r="B95" s="1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3"/>
    </row>
    <row r="96" spans="1:23" ht="12" customHeight="1" x14ac:dyDescent="0.2">
      <c r="A96" s="13"/>
      <c r="B96" s="1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3"/>
    </row>
    <row r="97" spans="1:23" x14ac:dyDescent="0.2">
      <c r="A97" s="13"/>
      <c r="B97" s="1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3"/>
    </row>
    <row r="98" spans="1:23" x14ac:dyDescent="0.2">
      <c r="A98" s="13"/>
      <c r="B98" s="1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3"/>
    </row>
    <row r="99" spans="1:23" x14ac:dyDescent="0.2">
      <c r="A99" s="13"/>
      <c r="B99" s="1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3"/>
    </row>
    <row r="100" spans="1:23" x14ac:dyDescent="0.2">
      <c r="A100" s="13"/>
      <c r="B100" s="1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3"/>
    </row>
    <row r="101" spans="1:23" x14ac:dyDescent="0.2">
      <c r="A101" s="13"/>
      <c r="B101" s="1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3"/>
    </row>
    <row r="102" spans="1:23" x14ac:dyDescent="0.2">
      <c r="A102" s="13"/>
      <c r="B102" s="1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3"/>
    </row>
    <row r="103" spans="1:23" x14ac:dyDescent="0.2">
      <c r="A103" s="13"/>
      <c r="B103" s="1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3"/>
    </row>
    <row r="104" spans="1:23" x14ac:dyDescent="0.2">
      <c r="A104" s="13"/>
      <c r="B104" s="1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3"/>
    </row>
    <row r="105" spans="1:23" x14ac:dyDescent="0.2">
      <c r="A105" s="13"/>
      <c r="B105" s="1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3"/>
    </row>
    <row r="106" spans="1:23" x14ac:dyDescent="0.2">
      <c r="A106" s="13"/>
      <c r="B106" s="1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3"/>
    </row>
    <row r="107" spans="1:23" x14ac:dyDescent="0.2">
      <c r="A107" s="13"/>
      <c r="B107" s="1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3"/>
    </row>
    <row r="108" spans="1:23" x14ac:dyDescent="0.2">
      <c r="A108" s="13"/>
      <c r="B108" s="1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3"/>
    </row>
    <row r="109" spans="1:23" x14ac:dyDescent="0.2">
      <c r="A109" s="13"/>
      <c r="B109" s="1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3"/>
    </row>
    <row r="110" spans="1:23" x14ac:dyDescent="0.2">
      <c r="A110" s="13"/>
      <c r="B110" s="1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3"/>
    </row>
    <row r="111" spans="1:23" x14ac:dyDescent="0.2">
      <c r="A111" s="13"/>
      <c r="B111" s="13"/>
      <c r="C111" s="14"/>
      <c r="D111" s="15"/>
      <c r="E111" s="16"/>
      <c r="F111" s="15"/>
      <c r="G111" s="16"/>
      <c r="H111" s="15"/>
      <c r="I111" s="14"/>
      <c r="J111" s="15"/>
      <c r="K111" s="14"/>
      <c r="L111" s="15"/>
      <c r="M111" s="14"/>
      <c r="N111" s="15"/>
      <c r="O111" s="16"/>
      <c r="P111" s="15"/>
      <c r="Q111" s="15"/>
      <c r="R111" s="15"/>
      <c r="S111" s="15"/>
      <c r="T111" s="15"/>
      <c r="U111" s="15"/>
      <c r="V111" s="15"/>
      <c r="W111" s="13"/>
    </row>
    <row r="112" spans="1:23" x14ac:dyDescent="0.2">
      <c r="A112" s="13"/>
      <c r="B112" s="1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3"/>
    </row>
    <row r="113" spans="1:23" x14ac:dyDescent="0.2">
      <c r="A113" s="13"/>
      <c r="B113" s="1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3"/>
    </row>
    <row r="114" spans="1:23" x14ac:dyDescent="0.2">
      <c r="A114" s="13"/>
      <c r="B114" s="1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3"/>
    </row>
    <row r="115" spans="1:23" x14ac:dyDescent="0.2">
      <c r="A115" s="13"/>
      <c r="B115" s="1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3"/>
    </row>
    <row r="116" spans="1:23" x14ac:dyDescent="0.2">
      <c r="A116" s="13"/>
      <c r="B116" s="1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3"/>
    </row>
    <row r="117" spans="1:23" x14ac:dyDescent="0.2">
      <c r="A117" s="13"/>
      <c r="B117" s="1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3"/>
    </row>
    <row r="118" spans="1:23" x14ac:dyDescent="0.2">
      <c r="A118" s="13"/>
      <c r="B118" s="1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3"/>
    </row>
    <row r="119" spans="1:23" x14ac:dyDescent="0.2">
      <c r="A119" s="13"/>
      <c r="B119" s="1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3"/>
    </row>
    <row r="120" spans="1:23" x14ac:dyDescent="0.2">
      <c r="A120" s="13"/>
      <c r="B120" s="1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3"/>
    </row>
    <row r="121" spans="1:23" x14ac:dyDescent="0.2">
      <c r="A121" s="13"/>
      <c r="B121" s="1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3"/>
    </row>
    <row r="122" spans="1:23" x14ac:dyDescent="0.2">
      <c r="A122" s="13"/>
      <c r="B122" s="1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3"/>
    </row>
    <row r="123" spans="1:23" x14ac:dyDescent="0.2">
      <c r="A123" s="13"/>
      <c r="B123" s="1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3"/>
    </row>
    <row r="124" spans="1:23" x14ac:dyDescent="0.2">
      <c r="A124" s="13"/>
      <c r="B124" s="1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3"/>
    </row>
    <row r="125" spans="1:23" x14ac:dyDescent="0.2">
      <c r="A125" s="13"/>
      <c r="B125" s="1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3"/>
    </row>
    <row r="126" spans="1:23" x14ac:dyDescent="0.2">
      <c r="A126" s="13"/>
      <c r="B126" s="1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3"/>
    </row>
    <row r="127" spans="1:23" x14ac:dyDescent="0.2">
      <c r="A127" s="13"/>
      <c r="B127" s="1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3"/>
    </row>
    <row r="128" spans="1:23" x14ac:dyDescent="0.2">
      <c r="A128" s="13"/>
      <c r="B128" s="1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3"/>
    </row>
    <row r="129" spans="1:23" x14ac:dyDescent="0.2">
      <c r="A129" s="13"/>
      <c r="B129" s="13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3"/>
    </row>
    <row r="130" spans="1:23" x14ac:dyDescent="0.2">
      <c r="A130" s="13"/>
      <c r="B130" s="13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3"/>
    </row>
    <row r="131" spans="1:23" x14ac:dyDescent="0.2">
      <c r="A131" s="13"/>
      <c r="B131" s="13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3"/>
    </row>
    <row r="132" spans="1:23" x14ac:dyDescent="0.2">
      <c r="A132" s="13"/>
      <c r="B132" s="13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3"/>
    </row>
    <row r="133" spans="1:23" x14ac:dyDescent="0.2">
      <c r="A133" s="13"/>
      <c r="B133" s="13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3"/>
    </row>
    <row r="134" spans="1:23" x14ac:dyDescent="0.2">
      <c r="A134" s="13"/>
      <c r="B134" s="13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3"/>
    </row>
    <row r="135" spans="1:23" x14ac:dyDescent="0.2">
      <c r="A135" s="13"/>
      <c r="B135" s="13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3"/>
    </row>
    <row r="136" spans="1:23" x14ac:dyDescent="0.2">
      <c r="A136" s="13"/>
      <c r="B136" s="13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3"/>
    </row>
    <row r="137" spans="1:23" x14ac:dyDescent="0.2">
      <c r="A137" s="13"/>
      <c r="B137" s="13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3"/>
    </row>
    <row r="138" spans="1:23" x14ac:dyDescent="0.2">
      <c r="A138" s="13"/>
      <c r="B138" s="13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3"/>
    </row>
    <row r="139" spans="1:23" x14ac:dyDescent="0.2">
      <c r="A139" s="13"/>
      <c r="B139" s="13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3"/>
    </row>
    <row r="140" spans="1:23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x14ac:dyDescent="0.2">
      <c r="A141" s="13"/>
      <c r="B141" s="13"/>
      <c r="C141" s="14"/>
      <c r="D141" s="14"/>
      <c r="E141" s="16"/>
      <c r="F141" s="15"/>
      <c r="G141" s="14"/>
      <c r="H141" s="15"/>
      <c r="I141" s="14"/>
      <c r="J141" s="15"/>
      <c r="K141" s="14"/>
      <c r="L141" s="15"/>
      <c r="M141" s="14"/>
      <c r="N141" s="15"/>
      <c r="O141" s="16"/>
      <c r="P141" s="15"/>
      <c r="Q141" s="15"/>
      <c r="R141" s="15"/>
      <c r="S141" s="15"/>
      <c r="T141" s="15"/>
      <c r="U141" s="15"/>
      <c r="V141" s="15"/>
      <c r="W141" s="13"/>
    </row>
    <row r="142" spans="1:23" x14ac:dyDescent="0.2">
      <c r="A142" s="13"/>
      <c r="B142" s="13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3"/>
    </row>
    <row r="143" spans="1:23" x14ac:dyDescent="0.2">
      <c r="A143" s="13"/>
      <c r="B143" s="13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3"/>
    </row>
    <row r="144" spans="1:23" x14ac:dyDescent="0.2">
      <c r="A144" s="13"/>
      <c r="B144" s="13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3"/>
    </row>
    <row r="145" spans="1:23" x14ac:dyDescent="0.2">
      <c r="A145" s="13"/>
      <c r="B145" s="13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3"/>
    </row>
    <row r="146" spans="1:23" x14ac:dyDescent="0.2">
      <c r="A146" s="13"/>
      <c r="B146" s="13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3"/>
    </row>
    <row r="147" spans="1:23" x14ac:dyDescent="0.2">
      <c r="A147" s="13"/>
      <c r="B147" s="13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3"/>
    </row>
    <row r="148" spans="1:23" x14ac:dyDescent="0.2">
      <c r="A148" s="13"/>
      <c r="B148" s="13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3"/>
    </row>
    <row r="149" spans="1:23" x14ac:dyDescent="0.2">
      <c r="A149" s="13"/>
      <c r="B149" s="13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3"/>
    </row>
    <row r="150" spans="1:23" x14ac:dyDescent="0.2">
      <c r="A150" s="13"/>
      <c r="B150" s="13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3"/>
    </row>
    <row r="151" spans="1:23" x14ac:dyDescent="0.2">
      <c r="A151" s="13"/>
      <c r="B151" s="13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3"/>
    </row>
    <row r="152" spans="1:23" x14ac:dyDescent="0.2">
      <c r="A152" s="13"/>
      <c r="B152" s="13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3"/>
    </row>
    <row r="153" spans="1:23" x14ac:dyDescent="0.2">
      <c r="A153" s="13"/>
      <c r="B153" s="13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3"/>
    </row>
    <row r="154" spans="1:23" x14ac:dyDescent="0.2">
      <c r="A154" s="13"/>
      <c r="B154" s="13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3"/>
    </row>
    <row r="155" spans="1:23" x14ac:dyDescent="0.2">
      <c r="A155" s="13"/>
      <c r="B155" s="13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3"/>
    </row>
    <row r="156" spans="1:23" x14ac:dyDescent="0.2">
      <c r="A156" s="13"/>
      <c r="B156" s="13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3"/>
    </row>
    <row r="157" spans="1:23" x14ac:dyDescent="0.2">
      <c r="A157" s="13"/>
      <c r="B157" s="13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3"/>
    </row>
    <row r="158" spans="1:23" x14ac:dyDescent="0.2">
      <c r="A158" s="13"/>
      <c r="B158" s="13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3"/>
    </row>
    <row r="159" spans="1:23" x14ac:dyDescent="0.2">
      <c r="A159" s="13"/>
      <c r="B159" s="13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3"/>
    </row>
    <row r="160" spans="1:23" x14ac:dyDescent="0.2">
      <c r="A160" s="13"/>
      <c r="B160" s="13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3"/>
    </row>
    <row r="161" spans="1:23" x14ac:dyDescent="0.2">
      <c r="A161" s="13"/>
      <c r="B161" s="13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3"/>
    </row>
    <row r="162" spans="1:23" x14ac:dyDescent="0.2">
      <c r="A162" s="13"/>
      <c r="B162" s="13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3"/>
    </row>
    <row r="163" spans="1:23" x14ac:dyDescent="0.2">
      <c r="A163" s="13"/>
      <c r="B163" s="13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3"/>
    </row>
    <row r="164" spans="1:23" x14ac:dyDescent="0.2">
      <c r="A164" s="13"/>
      <c r="B164" s="13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3"/>
    </row>
    <row r="168" spans="1:23" ht="20.25" x14ac:dyDescent="0.3">
      <c r="A168" s="5"/>
      <c r="B168" s="5"/>
      <c r="C168" s="6"/>
      <c r="D168" s="6"/>
      <c r="E168" s="5"/>
      <c r="F168" s="6"/>
      <c r="G168" s="6"/>
    </row>
    <row r="169" spans="1:23" ht="20.25" x14ac:dyDescent="0.3">
      <c r="A169" s="7"/>
      <c r="B169" s="7"/>
      <c r="C169" s="8"/>
      <c r="D169" s="8"/>
      <c r="E169" s="7"/>
      <c r="F169" s="6"/>
      <c r="G169" s="6"/>
    </row>
    <row r="170" spans="1:23" ht="20.25" x14ac:dyDescent="0.3">
      <c r="A170" s="7"/>
      <c r="B170" s="7"/>
      <c r="C170" s="8"/>
      <c r="D170" s="8"/>
      <c r="E170" s="7"/>
      <c r="F170" s="6"/>
      <c r="G170" s="6"/>
    </row>
    <row r="171" spans="1:23" ht="20.25" x14ac:dyDescent="0.3">
      <c r="A171" s="7"/>
      <c r="B171" s="7"/>
      <c r="C171" s="8"/>
      <c r="D171" s="8"/>
      <c r="E171" s="7"/>
      <c r="F171" s="6"/>
      <c r="G171" s="6"/>
    </row>
    <row r="172" spans="1:23" ht="20.25" x14ac:dyDescent="0.3">
      <c r="A172" s="7"/>
      <c r="B172" s="7"/>
      <c r="C172" s="8"/>
      <c r="D172" s="8"/>
      <c r="E172" s="7"/>
      <c r="F172" s="6"/>
      <c r="G172" s="6"/>
    </row>
    <row r="173" spans="1:23" ht="20.25" x14ac:dyDescent="0.3">
      <c r="A173" s="7"/>
      <c r="B173" s="7"/>
      <c r="C173" s="8"/>
      <c r="D173" s="8"/>
      <c r="E173" s="7"/>
      <c r="F173" s="6"/>
      <c r="G173" s="6"/>
    </row>
    <row r="174" spans="1:23" ht="20.25" x14ac:dyDescent="0.3">
      <c r="A174" s="7"/>
      <c r="B174" s="7"/>
      <c r="C174" s="8"/>
      <c r="D174" s="8"/>
      <c r="E174" s="7"/>
      <c r="F174" s="6"/>
      <c r="G174" s="6"/>
    </row>
    <row r="175" spans="1:23" ht="20.25" x14ac:dyDescent="0.3">
      <c r="A175" s="7"/>
      <c r="B175" s="7"/>
      <c r="C175" s="8"/>
      <c r="D175" s="8"/>
      <c r="E175" s="7"/>
      <c r="F175" s="6"/>
      <c r="G175" s="6"/>
    </row>
  </sheetData>
  <phoneticPr fontId="4" type="noConversion"/>
  <pageMargins left="0.25" right="0.25" top="0.75" bottom="0.75" header="0.3" footer="0.3"/>
  <pageSetup paperSize="9" scale="82" orientation="portrait" r:id="rId1"/>
  <headerFooter alignWithMargins="0"/>
  <rowBreaks count="1" manualBreakCount="1"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C17" sqref="C17"/>
    </sheetView>
  </sheetViews>
  <sheetFormatPr defaultRowHeight="12.75" x14ac:dyDescent="0.2"/>
  <cols>
    <col min="1" max="1" width="30.28515625" bestFit="1" customWidth="1"/>
    <col min="2" max="2" width="22" bestFit="1" customWidth="1"/>
    <col min="4" max="4" width="18.5703125" customWidth="1"/>
    <col min="5" max="5" width="15.28515625" customWidth="1"/>
  </cols>
  <sheetData>
    <row r="1" spans="1:7" ht="20.25" x14ac:dyDescent="0.3">
      <c r="A1" s="5" t="s">
        <v>5</v>
      </c>
      <c r="B1" s="5" t="s">
        <v>11</v>
      </c>
      <c r="C1" s="5" t="s">
        <v>7</v>
      </c>
      <c r="D1" s="6"/>
      <c r="E1" s="5" t="s">
        <v>8</v>
      </c>
      <c r="F1" s="6"/>
      <c r="G1" s="6"/>
    </row>
    <row r="2" spans="1:7" ht="20.25" x14ac:dyDescent="0.3">
      <c r="A2" s="18" t="s">
        <v>6</v>
      </c>
      <c r="B2" s="18" t="s">
        <v>0</v>
      </c>
      <c r="C2" s="19">
        <v>10</v>
      </c>
      <c r="D2" s="20"/>
      <c r="E2" s="18" t="s">
        <v>9</v>
      </c>
      <c r="F2" s="6"/>
      <c r="G2" s="6"/>
    </row>
    <row r="3" spans="1:7" ht="20.25" x14ac:dyDescent="0.3">
      <c r="A3" s="18" t="s">
        <v>10</v>
      </c>
      <c r="B3" s="18" t="s">
        <v>3</v>
      </c>
      <c r="C3" s="19">
        <v>2</v>
      </c>
      <c r="D3" s="20"/>
      <c r="E3" s="18" t="s">
        <v>9</v>
      </c>
      <c r="F3" s="6"/>
      <c r="G3" s="6"/>
    </row>
    <row r="4" spans="1:7" ht="20.25" x14ac:dyDescent="0.3">
      <c r="A4" s="18" t="s">
        <v>17</v>
      </c>
      <c r="B4" s="18" t="s">
        <v>12</v>
      </c>
      <c r="C4" s="19" t="s">
        <v>20</v>
      </c>
      <c r="D4" s="20"/>
      <c r="E4" s="18">
        <v>7</v>
      </c>
      <c r="F4" s="6"/>
      <c r="G4" s="6"/>
    </row>
    <row r="5" spans="1:7" ht="20.25" x14ac:dyDescent="0.3">
      <c r="A5" s="18" t="s">
        <v>17</v>
      </c>
      <c r="B5" s="18" t="s">
        <v>12</v>
      </c>
      <c r="C5" s="19" t="s">
        <v>23</v>
      </c>
      <c r="D5" s="20"/>
      <c r="E5" s="18">
        <v>8</v>
      </c>
      <c r="F5" s="6"/>
      <c r="G5" s="6"/>
    </row>
    <row r="6" spans="1:7" ht="20.25" x14ac:dyDescent="0.3">
      <c r="A6" s="18" t="s">
        <v>17</v>
      </c>
      <c r="B6" s="18" t="s">
        <v>12</v>
      </c>
      <c r="C6" s="19" t="s">
        <v>21</v>
      </c>
      <c r="D6" s="20"/>
      <c r="E6" s="18">
        <v>9</v>
      </c>
      <c r="F6" s="6"/>
      <c r="G6" s="6"/>
    </row>
    <row r="7" spans="1:7" ht="20.25" x14ac:dyDescent="0.3">
      <c r="A7" s="18" t="s">
        <v>17</v>
      </c>
      <c r="B7" s="18" t="s">
        <v>12</v>
      </c>
      <c r="C7" s="19" t="s">
        <v>24</v>
      </c>
      <c r="D7" s="20"/>
      <c r="E7" s="18">
        <v>10</v>
      </c>
      <c r="F7" s="6"/>
      <c r="G7" s="6"/>
    </row>
    <row r="8" spans="1:7" ht="20.25" x14ac:dyDescent="0.3">
      <c r="A8" s="18" t="s">
        <v>17</v>
      </c>
      <c r="B8" s="18" t="s">
        <v>12</v>
      </c>
      <c r="C8" s="19" t="s">
        <v>22</v>
      </c>
      <c r="D8" s="20"/>
      <c r="E8" s="18" t="s">
        <v>13</v>
      </c>
      <c r="F8" s="6"/>
      <c r="G8" s="6"/>
    </row>
    <row r="9" spans="1:7" ht="20.25" x14ac:dyDescent="0.3">
      <c r="A9" s="18" t="s">
        <v>15</v>
      </c>
      <c r="B9" s="18" t="s">
        <v>15</v>
      </c>
      <c r="C9" s="19">
        <v>10</v>
      </c>
      <c r="D9" s="20"/>
      <c r="E9" s="18">
        <v>7</v>
      </c>
      <c r="F9" s="6"/>
      <c r="G9" s="6"/>
    </row>
    <row r="10" spans="1:7" ht="20.25" x14ac:dyDescent="0.3">
      <c r="A10" s="18" t="s">
        <v>15</v>
      </c>
      <c r="B10" s="18" t="s">
        <v>15</v>
      </c>
      <c r="C10" s="19">
        <v>12</v>
      </c>
      <c r="D10" s="20"/>
      <c r="E10" s="18">
        <v>8</v>
      </c>
      <c r="F10" s="6"/>
      <c r="G10" s="6"/>
    </row>
    <row r="11" spans="1:7" ht="20.25" x14ac:dyDescent="0.3">
      <c r="A11" s="18" t="s">
        <v>15</v>
      </c>
      <c r="B11" s="18" t="s">
        <v>15</v>
      </c>
      <c r="C11" s="19">
        <v>14</v>
      </c>
      <c r="D11" s="20"/>
      <c r="E11" s="18">
        <v>9</v>
      </c>
      <c r="F11" s="6"/>
      <c r="G11" s="6"/>
    </row>
    <row r="12" spans="1:7" ht="20.25" x14ac:dyDescent="0.3">
      <c r="A12" s="18" t="s">
        <v>15</v>
      </c>
      <c r="B12" s="18" t="s">
        <v>15</v>
      </c>
      <c r="C12" s="19">
        <v>16</v>
      </c>
      <c r="D12" s="20"/>
      <c r="E12" s="18">
        <v>10</v>
      </c>
      <c r="F12" s="6"/>
      <c r="G12" s="6"/>
    </row>
    <row r="13" spans="1:7" ht="20.25" x14ac:dyDescent="0.3">
      <c r="A13" s="18" t="s">
        <v>15</v>
      </c>
      <c r="B13" s="18" t="s">
        <v>15</v>
      </c>
      <c r="C13" s="19">
        <v>18</v>
      </c>
      <c r="D13" s="20"/>
      <c r="E13" s="18" t="s">
        <v>13</v>
      </c>
      <c r="F13" s="6"/>
      <c r="G13" s="6"/>
    </row>
    <row r="14" spans="1:7" ht="20.25" x14ac:dyDescent="0.3">
      <c r="A14" s="18" t="s">
        <v>19</v>
      </c>
      <c r="B14" s="18" t="s">
        <v>18</v>
      </c>
      <c r="C14" s="19">
        <v>15</v>
      </c>
      <c r="D14" s="20"/>
      <c r="E14" s="18" t="s">
        <v>9</v>
      </c>
      <c r="F14" s="6"/>
      <c r="G14" s="6"/>
    </row>
    <row r="15" spans="1:7" ht="20.25" x14ac:dyDescent="0.3">
      <c r="A15" s="18" t="s">
        <v>16</v>
      </c>
      <c r="B15" s="18" t="s">
        <v>16</v>
      </c>
      <c r="C15" s="19">
        <v>15</v>
      </c>
      <c r="D15" s="20"/>
      <c r="E15" s="18" t="s">
        <v>9</v>
      </c>
      <c r="F15" s="6"/>
      <c r="G15" s="6"/>
    </row>
    <row r="16" spans="1:7" ht="20.25" x14ac:dyDescent="0.3">
      <c r="A16" s="18" t="s">
        <v>27</v>
      </c>
      <c r="B16" s="18" t="s">
        <v>28</v>
      </c>
      <c r="C16" s="19">
        <v>-10</v>
      </c>
      <c r="D16" s="20"/>
      <c r="E16" s="18" t="s">
        <v>9</v>
      </c>
      <c r="F16" s="6"/>
      <c r="G16" s="6"/>
    </row>
    <row r="17" spans="1:7" ht="20.25" x14ac:dyDescent="0.3">
      <c r="A17" s="18" t="s">
        <v>26</v>
      </c>
      <c r="B17" s="18" t="s">
        <v>26</v>
      </c>
      <c r="C17" s="19">
        <v>-10</v>
      </c>
      <c r="D17" s="20"/>
      <c r="E17" s="18" t="s">
        <v>9</v>
      </c>
      <c r="F17" s="6"/>
      <c r="G17" s="6"/>
    </row>
    <row r="18" spans="1:7" ht="20.25" x14ac:dyDescent="0.3">
      <c r="A18" s="18" t="s">
        <v>29</v>
      </c>
      <c r="B18" s="18" t="s">
        <v>30</v>
      </c>
      <c r="C18" s="19">
        <v>-20</v>
      </c>
      <c r="D18" s="20"/>
      <c r="E18" s="18" t="s">
        <v>31</v>
      </c>
      <c r="F18" s="6"/>
      <c r="G18" s="6"/>
    </row>
    <row r="19" spans="1:7" ht="20.25" x14ac:dyDescent="0.3">
      <c r="A19" s="18"/>
      <c r="B19" s="18"/>
      <c r="C19" s="19"/>
      <c r="D19" s="20"/>
      <c r="E19" s="18"/>
      <c r="F19" s="6"/>
      <c r="G19" s="6"/>
    </row>
    <row r="20" spans="1:7" ht="20.25" x14ac:dyDescent="0.3">
      <c r="A20" s="18"/>
      <c r="B20" s="18"/>
      <c r="C20" s="19"/>
      <c r="D20" s="20"/>
      <c r="E20" s="18"/>
      <c r="F20" s="6"/>
      <c r="G20" s="6"/>
    </row>
  </sheetData>
  <phoneticPr fontId="4" type="noConversion"/>
  <pageMargins left="0.75" right="0.75" top="1" bottom="1" header="0.5" footer="0.5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Key</vt:lpstr>
      <vt:lpstr>Sheet3</vt:lpstr>
    </vt:vector>
  </TitlesOfParts>
  <Company>Harris 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Ashdown, Richard (Staff)</cp:lastModifiedBy>
  <cp:lastPrinted>2011-05-17T19:12:53Z</cp:lastPrinted>
  <dcterms:created xsi:type="dcterms:W3CDTF">2007-09-11T17:59:23Z</dcterms:created>
  <dcterms:modified xsi:type="dcterms:W3CDTF">2014-07-21T17:27:58Z</dcterms:modified>
</cp:coreProperties>
</file>